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ieuwertvanotterloo/ICT Institute Dropbox/ICTI Kernteam/_Templates/ISMS/ISO 27001 + NEN 7510 + SecVer/"/>
    </mc:Choice>
  </mc:AlternateContent>
  <xr:revisionPtr revIDLastSave="0" documentId="13_ncr:1_{46E333EC-B678-0D45-9FDD-C920A99AE54C}" xr6:coauthVersionLast="36" xr6:coauthVersionMax="47" xr10:uidLastSave="{00000000-0000-0000-0000-000000000000}"/>
  <bookViews>
    <workbookView xWindow="4120" yWindow="500" windowWidth="28800" windowHeight="16240" tabRatio="693" activeTab="3" xr2:uid="{00000000-000D-0000-FFFF-FFFF00000000}"/>
  </bookViews>
  <sheets>
    <sheet name="Assets" sheetId="1" r:id="rId1"/>
    <sheet name="Risicos-maatregelen-2023" sheetId="3" r:id="rId2"/>
    <sheet name="standaard-risicos-maatregelen " sheetId="5" r:id="rId3"/>
    <sheet name="Sheet1" sheetId="7" r:id="rId4"/>
    <sheet name="Risico-VvT mapping" sheetId="6" r:id="rId5"/>
    <sheet name="Organisatie" sheetId="2" r:id="rId6"/>
    <sheet name="Risico-proces" sheetId="4" r:id="rId7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" i="6" l="1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3" i="6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3" i="6"/>
  <c r="R11" i="3" l="1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R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10" i="3"/>
  <c r="C27" i="4"/>
  <c r="D27" i="4"/>
  <c r="E27" i="4"/>
  <c r="C28" i="4"/>
  <c r="D28" i="4"/>
  <c r="E28" i="4"/>
  <c r="D29" i="4"/>
  <c r="E29" i="4"/>
  <c r="C29" i="4"/>
</calcChain>
</file>

<file path=xl/sharedStrings.xml><?xml version="1.0" encoding="utf-8"?>
<sst xmlns="http://schemas.openxmlformats.org/spreadsheetml/2006/main" count="784" uniqueCount="386">
  <si>
    <t>Data</t>
  </si>
  <si>
    <t>Impact</t>
  </si>
  <si>
    <t>nr.</t>
  </si>
  <si>
    <t>Software</t>
  </si>
  <si>
    <t>Management</t>
  </si>
  <si>
    <t>Sysadmins</t>
  </si>
  <si>
    <t>Developers</t>
  </si>
  <si>
    <t>?</t>
  </si>
  <si>
    <t>Downtime</t>
  </si>
  <si>
    <t>.</t>
  </si>
  <si>
    <t>Slack / wiki / confluence</t>
  </si>
  <si>
    <t>CFO</t>
  </si>
  <si>
    <t>john, ….</t>
  </si>
  <si>
    <t>CRM system</t>
  </si>
  <si>
    <t>Confluence</t>
  </si>
  <si>
    <t>Sales</t>
  </si>
  <si>
    <t>Sales managers</t>
  </si>
  <si>
    <t>Dashboard1</t>
  </si>
  <si>
    <t>Dashboard1 source code</t>
  </si>
  <si>
    <t>John Wick</t>
  </si>
  <si>
    <t>Risico-inventaris. Dient door management onderhouden- en minimaal jaarlijks herzien te worden.</t>
  </si>
  <si>
    <t>Gebeurtenis</t>
  </si>
  <si>
    <t>Consequenties bedrijf</t>
  </si>
  <si>
    <t>Naam risico eigenaar</t>
  </si>
  <si>
    <t>Datum goedkeuring risico eigenaar</t>
  </si>
  <si>
    <t>Risico score na maatregelen</t>
  </si>
  <si>
    <t>Nr.</t>
  </si>
  <si>
    <t>Categorie</t>
  </si>
  <si>
    <t>Score</t>
  </si>
  <si>
    <t>Hoog</t>
  </si>
  <si>
    <t>Middel</t>
  </si>
  <si>
    <t>Laag</t>
  </si>
  <si>
    <t>Geen</t>
  </si>
  <si>
    <t>Data per ongeluk verwijderd</t>
  </si>
  <si>
    <t>Technische problemen of bugs</t>
  </si>
  <si>
    <t>Hosting problemen</t>
  </si>
  <si>
    <t>Laptop verloren</t>
  </si>
  <si>
    <t xml:space="preserve">Slecht vertrek technisch medewerker </t>
  </si>
  <si>
    <t>Systeembug in de code</t>
  </si>
  <si>
    <t>Hack van buiten</t>
  </si>
  <si>
    <t>Zwakheden in ons software design</t>
  </si>
  <si>
    <t>DDoS aanval</t>
  </si>
  <si>
    <t>Virus of malware op computers</t>
  </si>
  <si>
    <t>Brand op kantoor</t>
  </si>
  <si>
    <t>Verlies van content</t>
  </si>
  <si>
    <t>Datalek</t>
  </si>
  <si>
    <t>Verlies van configuratiedata</t>
  </si>
  <si>
    <t>Diefstal van data</t>
  </si>
  <si>
    <t>Gebruikers plegen fraude met onze software</t>
  </si>
  <si>
    <t>Website onbereikbaar</t>
  </si>
  <si>
    <t>Kantoor niet beschikbaar</t>
  </si>
  <si>
    <t>Verminderen</t>
  </si>
  <si>
    <t>Accepteren</t>
  </si>
  <si>
    <t>Backup elk uur</t>
  </si>
  <si>
    <t>Informatie Asset Inventaris</t>
  </si>
  <si>
    <t>Naam</t>
  </si>
  <si>
    <t>Beschrijving</t>
  </si>
  <si>
    <t>Eigenaar</t>
  </si>
  <si>
    <t>Relevante VIB aspecten</t>
  </si>
  <si>
    <t>Persoonsgegevens?</t>
  </si>
  <si>
    <t>Wie mag er toegang?</t>
  </si>
  <si>
    <t>VIB</t>
  </si>
  <si>
    <t>VI</t>
  </si>
  <si>
    <t>BI</t>
  </si>
  <si>
    <t>geen</t>
  </si>
  <si>
    <t>ja</t>
  </si>
  <si>
    <t>nee</t>
  </si>
  <si>
    <t>Alle developers</t>
  </si>
  <si>
    <t>Derde partijen</t>
  </si>
  <si>
    <t>Mensen</t>
  </si>
  <si>
    <t>Omgeving</t>
  </si>
  <si>
    <t>Organisatie</t>
  </si>
  <si>
    <t>Overig</t>
  </si>
  <si>
    <t>Informatie toegankelijk voor één persoon of gelinkt aan een unieke rol</t>
  </si>
  <si>
    <t>Apparatuur</t>
  </si>
  <si>
    <t>Informatie in of gegenereerd op/door specifieke apparaten</t>
  </si>
  <si>
    <t>Informatie gelinkt aan factoren buiten het bedrijf, bijv. stad of regio</t>
  </si>
  <si>
    <t>Informatie opgeslagen door enkele IT systemen</t>
  </si>
  <si>
    <t>Gestructureerde informatie, niet gelinkt aan enkele systemen</t>
  </si>
  <si>
    <t>Alle informatie over de organisatie, bijv. org structuur, processen, etc.</t>
  </si>
  <si>
    <t>Informatie van- of gemanaged door specifieke leveranciers, klanten of partners</t>
  </si>
  <si>
    <t>Bijv. eigen data</t>
  </si>
  <si>
    <t>Waarden VIB</t>
  </si>
  <si>
    <t>Waarden p-gegev.</t>
  </si>
  <si>
    <t>to-do</t>
  </si>
  <si>
    <t>Dashboard met wekelijkse rapporten voor afdeling financiën</t>
  </si>
  <si>
    <t>SalesForce systeem met data over/van alle klanten</t>
  </si>
  <si>
    <t>Web applicaties</t>
  </si>
  <si>
    <t>Publieke websites</t>
  </si>
  <si>
    <t>Laptops</t>
  </si>
  <si>
    <t>Servers (allemaal in cloud, meetste in AWS/Azure/IBM)</t>
  </si>
  <si>
    <t>Mobiele telefoons</t>
  </si>
  <si>
    <t>HR bestanden</t>
  </si>
  <si>
    <t>Financiën en accounting</t>
  </si>
  <si>
    <t>Logbestanden (access log, error log)</t>
  </si>
  <si>
    <t>Ruimte hoofdkantoor</t>
  </si>
  <si>
    <t>Dropbox/Drive/Onedrive</t>
  </si>
  <si>
    <t>Gebruikersupload</t>
  </si>
  <si>
    <t>Documentatie</t>
  </si>
  <si>
    <t>Rekening</t>
  </si>
  <si>
    <t>Bankrekening bedrijf</t>
  </si>
  <si>
    <t>Gebruikersdata</t>
  </si>
  <si>
    <t>Web App</t>
  </si>
  <si>
    <t>Websites</t>
  </si>
  <si>
    <t>Laptops van medewerkers</t>
  </si>
  <si>
    <t>Servers</t>
  </si>
  <si>
    <t>HR</t>
  </si>
  <si>
    <t>Financiën</t>
  </si>
  <si>
    <t>Telefoons</t>
  </si>
  <si>
    <t>Logs</t>
  </si>
  <si>
    <t>Hoofdkantoor</t>
  </si>
  <si>
    <t>Cloud opslag</t>
  </si>
  <si>
    <t>Documentatie op confluence</t>
  </si>
  <si>
    <t>CTO</t>
  </si>
  <si>
    <t>Eigen toegangbeheer</t>
  </si>
  <si>
    <t>Rapportage script om dashboard 1 op te stellen</t>
  </si>
  <si>
    <t>Versleuteling</t>
  </si>
  <si>
    <t>John Cena</t>
  </si>
  <si>
    <t>-</t>
  </si>
  <si>
    <t>Automatisch testen</t>
  </si>
  <si>
    <t>Het is handig om de toegang to assets en verdeling van maatregelen toe te wijzen</t>
  </si>
  <si>
    <t>Rol</t>
  </si>
  <si>
    <t>Geschat aantal mederwerkers</t>
  </si>
  <si>
    <t>Namen/voorbeelden</t>
  </si>
  <si>
    <t>Hebben toegang tot</t>
  </si>
  <si>
    <t>Marketing en sales</t>
  </si>
  <si>
    <t>CIO</t>
  </si>
  <si>
    <t>Alle medewerkers</t>
  </si>
  <si>
    <t>Beschikbaarheid, integriteit en vertrouwelijkheid (BIV)</t>
  </si>
  <si>
    <t>BIV</t>
  </si>
  <si>
    <t>A.9.4.5
A.12.1.4
A.14.2.1
A.14.2.6
A.14.2.7
A.14.2.8
A.14.2.9
A.14.3.1</t>
  </si>
  <si>
    <t>A.7.2.2
A.9.1.1
A.9.1.2
A.9.2.4
A.9.3.1
A.12.2.1
A.12.3.1
A.12.6.1
A.12.6.2
A.13.1.3
A.15.1.3
A.18.2.3</t>
  </si>
  <si>
    <t>B</t>
  </si>
  <si>
    <t>BV</t>
  </si>
  <si>
    <t>A.6.2.1
A.7.1.1
A.8.1.1
A.8.1.4
A.11.1.2
A.11.1.3
A.11.1.4
A.11.1.6
A.11.2.1
A.11.2.5
A.11.2.6
A.12.3.1</t>
  </si>
  <si>
    <t>IV</t>
  </si>
  <si>
    <t>V</t>
  </si>
  <si>
    <t>A.6.2.1
A.8.3.1
A.8.3.3
A.10.1.1
A.11.2.6
A.13.2.4</t>
  </si>
  <si>
    <t>A.7.2.2
A.9.2.4
A.9.3.1
A.9.4.2
A.9.4.3</t>
  </si>
  <si>
    <t>A.7.2.2
A.11.2.6
A.11.2.8
A.11.2.9
A.13.1.2</t>
  </si>
  <si>
    <t>Onduidelijkheid over classificatie en bevoegdheden.</t>
  </si>
  <si>
    <t>A.8.1.2
A.8.1.3
A.8.2.1
A.8.2.2
A.8.2.3
A.9.1.1
A.9.1.2
A.13.2.1
A.14.1.2
A.14.3.1
A.18.1.3</t>
  </si>
  <si>
    <t>Informatie op systemen bij reparatie of verwijdering.</t>
  </si>
  <si>
    <t>A.8.1.2
A.8.3.1
A.8.3.2
A.8.3.3
A.11.2.5
A.11.2.7</t>
  </si>
  <si>
    <t>Onveilig versturen van gevoelige informatie.</t>
  </si>
  <si>
    <t>A.8.3.1
A.12.3.1
A.12.6.2
A.18.1.3</t>
  </si>
  <si>
    <t>Misbruik van cryptografische sleutels en/of gebruik van zwakke algoritmen.</t>
  </si>
  <si>
    <t>A.10.1.1
A.10.1.2
A.18.1.5</t>
  </si>
  <si>
    <t>Buitenlandse wetgeving bij het bezoeken van een land.</t>
  </si>
  <si>
    <t>A.6.2.1
A.6.2.2
A.7.2.2
A.18.1.1
A.18.1.5</t>
  </si>
  <si>
    <t>A.11.1.1
A.11.1.2
A.11.1.3
A.11.1.4
A.11.2.1
A.11.2.2
A.11.2.9
A.12.3.1
A.17.1.1
A.17.1.2
A.17.1.3
A.17.2.1</t>
  </si>
  <si>
    <t>A.11.2.2
A.11.2.3
A.17.2.1</t>
  </si>
  <si>
    <t>A.11.1.4
A.11.2.1
A.11.2.2
A.11.2.3</t>
  </si>
  <si>
    <t>A.6.1.5
A.12.1.1
A.14.1.1
A.14.2.7
A.15.2.2</t>
  </si>
  <si>
    <t>Er wordt te weinig aandacht besteed aan beveiliging bij softwareontwikkeling.</t>
  </si>
  <si>
    <t>Geblokkeerde toegang tot informatie.</t>
  </si>
  <si>
    <t>Schade door toedoen van systemen die door andere partijen beheerd worden.</t>
  </si>
  <si>
    <t>Systemen die verkeerd gebruikt worden.</t>
  </si>
  <si>
    <t>Verdwijnen van bedrijfsmiddelen.</t>
  </si>
  <si>
    <t>Schade door toegang van derden in het pand of op het netwerk.</t>
  </si>
  <si>
    <t>Verlies van mobiele apparaten en opslagmedia.</t>
  </si>
  <si>
    <t>Meer rechten hebben dan terecht is.</t>
  </si>
  <si>
    <t>Op een slechte manier wachtwoorden gebruiken.</t>
  </si>
  <si>
    <t>Werkplekken die onbeheerd worden achtergelaten.</t>
  </si>
  <si>
    <t>Uitbesteden van werk met te weinig aandacht voor beveiliging.</t>
  </si>
  <si>
    <t>Versturen van gevoelige informatie naar de verkeerde persoon.</t>
  </si>
  <si>
    <t>Verliezen van informatie door verouderen van opslagmedium.</t>
  </si>
  <si>
    <t>Te weinig informatie om incidenten op te kunnen pakken.</t>
  </si>
  <si>
    <t>Uitval van (kantoor)voorzieningen zoals gas, water, elektriciteit en airconditioning.</t>
  </si>
  <si>
    <t>Opzettelijk vernietigen of verwijderen van informatie.</t>
  </si>
  <si>
    <t>Software die niet meer ondersteund wordt door de ontwikkelaar of leverancier.</t>
  </si>
  <si>
    <t>A.18.1.2</t>
  </si>
  <si>
    <t>A.18.1.4</t>
  </si>
  <si>
    <t>De risico eigenaar is verantwoordelijk voor het accorderen van het behandelplan. Dit behandelplan (of een verwijzing ernaar) wordt opgenomen in het risicoregister.</t>
  </si>
  <si>
    <t>Na het doorlopen van deze eerste cyclus, is een jaarlijkse risicocyclus gestart. Dit proces loopt als volgt:</t>
  </si>
  <si>
    <r>
      <t>1.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Calibri"/>
        <family val="2"/>
        <scheme val="minor"/>
      </rPr>
      <t>Jaarlijks in kwartaal [X] worden afspraken met alle risico-eigenaren uit het risicoregister ingepland voor afstemmen en goedkeuren van risicobehandelingen.</t>
    </r>
  </si>
  <si>
    <r>
      <t>4.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Calibri"/>
        <family val="2"/>
        <scheme val="minor"/>
      </rPr>
      <t>Er wordt bijgewerkt welke beheersmaatregelen uit Bijlage A van toepassing zijn op dit risico.</t>
    </r>
  </si>
  <si>
    <r>
      <t>5.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Calibri"/>
        <family val="2"/>
        <scheme val="minor"/>
      </rPr>
      <t>Daarna weegt de risico-eigenaar de kans en impact van een dreiging, op basis van de huidige status.</t>
    </r>
  </si>
  <si>
    <r>
      <t>6.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Calibri"/>
        <family val="2"/>
        <scheme val="minor"/>
      </rPr>
      <t>Als de bijgewerkte risicoscore boven de drempelwaarde voor acceptatie uitkomt, wordt een nieuw behandelplan vastgesteld.</t>
    </r>
  </si>
  <si>
    <r>
      <t>7.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Calibri"/>
        <family val="2"/>
        <scheme val="minor"/>
      </rPr>
      <t>Als de bijgewerkte risicoscore onder de drempelwaarde voor acceptatie uitkomt, kan de risico-eigenaar kiezen om (1) het restrisico te accepteren of (2) een nieuw behandelplan op te stellen om het risico nog verder te verminderen.</t>
    </r>
  </si>
  <si>
    <r>
      <t>8.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Calibri"/>
        <family val="2"/>
        <scheme val="minor"/>
      </rPr>
      <t>Indien de risico-eigenaar het restrisico niet wenst te accepteren, worden aanvullende plannen opgenomen in de kolom ‘Verbeterplan’ of er staat een verwijzing naar een document waar dit plan verder uitgewerkt wordt.</t>
    </r>
  </si>
  <si>
    <r>
      <t>11.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Calibri"/>
        <family val="2"/>
        <scheme val="minor"/>
      </rPr>
      <t>Risico-eigenaren zijn zelf verantwoordelijk voor de behandeling van risico’s, tenzij een andere verantwoordelijke voor een behandelplan is aangewezen in het risicoregister.</t>
    </r>
  </si>
  <si>
    <r>
      <t>12.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Calibri"/>
        <family val="2"/>
        <scheme val="minor"/>
      </rPr>
      <t>Het security team monitort de voortgang op de behandelplannen door bespreking in het security overleg. Indien nodig rapporteert het security team over beperkte voortgang van risicobehandeling aan de directie.</t>
    </r>
  </si>
  <si>
    <t>Toelichting</t>
  </si>
  <si>
    <t>Minder dan 0.1% kans p/jaar of minder dan 500 euro schade</t>
  </si>
  <si>
    <t>Meer dan 30% kans/jaar of meer dan 100k schade</t>
  </si>
  <si>
    <t>Meer dan 10% kans/jaar, of meer dan 10k schade</t>
  </si>
  <si>
    <t>Meer dan 0.1 en minder dan 10% kans/jaar,  meer dan 0.5k en minder dan 10k schade</t>
  </si>
  <si>
    <t>Impact (na reeds genomen maatregelen)</t>
  </si>
  <si>
    <t>Risico score (na reeds genomen maatregelen)</t>
  </si>
  <si>
    <t xml:space="preserve">Dit is een extra geheugensteun bij het invullen van het statement of applicability. </t>
  </si>
  <si>
    <t>Kopieer en evaluaeer al deze risicos's als je voor ISO27001-certificatie gaat, en benoem bij elk risico dan ook de beheersmaatregelen als reeds genomen maatregelen</t>
  </si>
  <si>
    <t>Voor Security verified is dit optioneel. Je mag deze risico's gebruiken in je register</t>
  </si>
  <si>
    <t>Beheersmaatregelen bijlage A van ISO27001 / VvT</t>
  </si>
  <si>
    <t>Kans</t>
  </si>
  <si>
    <t>Drempelwaarde acceptatie: 5.5</t>
  </si>
  <si>
    <t>Voor alle risico's met kans hoger dan de drempelwaarde moet er een aanvullend behandelplan komen</t>
  </si>
  <si>
    <r>
      <t>9.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Calibri"/>
        <family val="2"/>
        <scheme val="minor"/>
      </rPr>
      <t>Het security team en risico-eigenaar spreken een datum af wanneer deze verbeteringen worden afgerond.</t>
    </r>
  </si>
  <si>
    <t>Bovenstaande classificatie is bedoeld als een guideline en niet bindend. Gebruik het daarom alleen ter inspiratie</t>
  </si>
  <si>
    <t>Voor een korte toelichting per categorie, zie hieronder</t>
  </si>
  <si>
    <t>Deadline implementatie behandelplan</t>
  </si>
  <si>
    <t>Verantwoordelijke uitvoering behandelplan</t>
  </si>
  <si>
    <t>Versie:</t>
  </si>
  <si>
    <t>Datum:</t>
  </si>
  <si>
    <t>Eigenaar:</t>
  </si>
  <si>
    <t>Lijst met bijlage A controls (numerieke volgorde)</t>
  </si>
  <si>
    <t>Aantal keer van toepassing verklaard</t>
  </si>
  <si>
    <t>A.5.1.1</t>
  </si>
  <si>
    <t>A.5.1.2</t>
  </si>
  <si>
    <t>A.6.1.1</t>
  </si>
  <si>
    <t>A.6.1.2</t>
  </si>
  <si>
    <t>A.6.1.3</t>
  </si>
  <si>
    <t>A.6.1.4</t>
  </si>
  <si>
    <t>A.6.1.5</t>
  </si>
  <si>
    <t>A.6.2.1</t>
  </si>
  <si>
    <t>A.6.2.2</t>
  </si>
  <si>
    <t>A.7.1.1</t>
  </si>
  <si>
    <t>A.7.1.2</t>
  </si>
  <si>
    <t>A.7.2.2</t>
  </si>
  <si>
    <t>A.7.2.3</t>
  </si>
  <si>
    <t>A.7.3.1</t>
  </si>
  <si>
    <t>A.8.1.1</t>
  </si>
  <si>
    <t>A.8.1.2</t>
  </si>
  <si>
    <t>A.8.1.3</t>
  </si>
  <si>
    <t>A.8.1.4</t>
  </si>
  <si>
    <t>A.8.2.1</t>
  </si>
  <si>
    <t>A.8.2.2</t>
  </si>
  <si>
    <t>A.8.2.3</t>
  </si>
  <si>
    <t>A.8.3.1</t>
  </si>
  <si>
    <t>A.8.3.2</t>
  </si>
  <si>
    <t>A.8.3.3</t>
  </si>
  <si>
    <t>A.9.1.1</t>
  </si>
  <si>
    <t>A.9.1.2</t>
  </si>
  <si>
    <t>A.9.2.1</t>
  </si>
  <si>
    <t>A.9.2.2</t>
  </si>
  <si>
    <t>A.9.2.3</t>
  </si>
  <si>
    <t>A.9.2.4</t>
  </si>
  <si>
    <t>A.9.2.5</t>
  </si>
  <si>
    <t>A.9.2.6</t>
  </si>
  <si>
    <t>A.9.3.1</t>
  </si>
  <si>
    <t>A.9.4.1</t>
  </si>
  <si>
    <t>A.9.4.2</t>
  </si>
  <si>
    <t>A.9.4.3</t>
  </si>
  <si>
    <t>A.9.4.4</t>
  </si>
  <si>
    <t>A.9.4.5</t>
  </si>
  <si>
    <t>A.10.1.1</t>
  </si>
  <si>
    <t>A.10.1.2</t>
  </si>
  <si>
    <t>A.11.1.1</t>
  </si>
  <si>
    <t>A.11.1.2</t>
  </si>
  <si>
    <t>A.11.1.3</t>
  </si>
  <si>
    <t>A.11.1.4</t>
  </si>
  <si>
    <t>A.11.1.5</t>
  </si>
  <si>
    <t>A.11.1.6</t>
  </si>
  <si>
    <t>A.11.2.1</t>
  </si>
  <si>
    <t>A.11.2.2</t>
  </si>
  <si>
    <t>A.11.2.3</t>
  </si>
  <si>
    <t>A.11.2.4</t>
  </si>
  <si>
    <t>A.11.2.5</t>
  </si>
  <si>
    <t>A.11.2.6</t>
  </si>
  <si>
    <t>A.11.2.7</t>
  </si>
  <si>
    <t>A.11.2.8</t>
  </si>
  <si>
    <t>A.11.2.9</t>
  </si>
  <si>
    <t>A.12.1.1</t>
  </si>
  <si>
    <t>A.12.1.2</t>
  </si>
  <si>
    <t>A.12.1.3</t>
  </si>
  <si>
    <t>A.12.1.4</t>
  </si>
  <si>
    <t>A.12.2.1</t>
  </si>
  <si>
    <t>A.12.3.1</t>
  </si>
  <si>
    <t>A.12.4.1</t>
  </si>
  <si>
    <t>A.12.4.2</t>
  </si>
  <si>
    <t>A.12.4.3</t>
  </si>
  <si>
    <t>A.12.4.4</t>
  </si>
  <si>
    <t>A.12.5.1</t>
  </si>
  <si>
    <t>A.12.6.1</t>
  </si>
  <si>
    <t>A.12.6.2</t>
  </si>
  <si>
    <t>A.12.7.1</t>
  </si>
  <si>
    <t>A.13.1.1</t>
  </si>
  <si>
    <t>A.13.1.2</t>
  </si>
  <si>
    <t>A.13.1.3</t>
  </si>
  <si>
    <t>A.13.2.1</t>
  </si>
  <si>
    <t>A.13.2.2</t>
  </si>
  <si>
    <t>A.13.2.3</t>
  </si>
  <si>
    <t>A.13.2.4</t>
  </si>
  <si>
    <t>A.14.1.1</t>
  </si>
  <si>
    <t>A.14.1.2</t>
  </si>
  <si>
    <t>A.14.1.3</t>
  </si>
  <si>
    <t>A.14.2.1</t>
  </si>
  <si>
    <t>A.14.2.2</t>
  </si>
  <si>
    <t>A.14.2.3</t>
  </si>
  <si>
    <t>A.14.2.5</t>
  </si>
  <si>
    <t>A.14.2.6</t>
  </si>
  <si>
    <t>A.14.2.7</t>
  </si>
  <si>
    <t>A.14.2.8</t>
  </si>
  <si>
    <t>A.14.2.9</t>
  </si>
  <si>
    <t>A.14.3.1</t>
  </si>
  <si>
    <t>A.15.1.1</t>
  </si>
  <si>
    <t>A.15.1.2</t>
  </si>
  <si>
    <t>A.15.1.3</t>
  </si>
  <si>
    <t>A.15.2.1</t>
  </si>
  <si>
    <t>A.15.2.2</t>
  </si>
  <si>
    <t>A.16.1.1</t>
  </si>
  <si>
    <t>A.16.1.2</t>
  </si>
  <si>
    <t>A.16.1.3</t>
  </si>
  <si>
    <t>A.16.1.4</t>
  </si>
  <si>
    <t>A.16.1.5</t>
  </si>
  <si>
    <t>A.16.1.6</t>
  </si>
  <si>
    <t>A.16.1.7</t>
  </si>
  <si>
    <t>A.17.1.1</t>
  </si>
  <si>
    <t>A.17.1.2</t>
  </si>
  <si>
    <t>A.17.1.3</t>
  </si>
  <si>
    <t>A.17.2.1</t>
  </si>
  <si>
    <t>A.18.1.1</t>
  </si>
  <si>
    <t>A.18.1.3</t>
  </si>
  <si>
    <t>A.18.1.5</t>
  </si>
  <si>
    <t>A.18.2.1</t>
  </si>
  <si>
    <t>A.18.2.2</t>
  </si>
  <si>
    <t>A.18.2.3</t>
  </si>
  <si>
    <t>Standaard risico's</t>
  </si>
  <si>
    <t>VvT maatregelen</t>
  </si>
  <si>
    <t>Verlies van informatie door brand,overstroming of wateroverlast.</t>
  </si>
  <si>
    <t>A.7.2.3
A.8.2.1
A.8.2.2
A.8.3.1
A.8.3.3
A.10.1.1
A.13.2.1
A.13.2.2
A.13.2.3
A.13.2.4
A.14.1.2
A.14.1.3
A.15.1.3
A.18.1.4</t>
  </si>
  <si>
    <t>A.8.3.3
A.10.1.1
A.13.2.1
A.13.2.3
A.13.2.4
A.14.1.2
A.18.1.4</t>
  </si>
  <si>
    <t>A.7.2.3
A.8.1.1
A.12.4.1
A.12.4.2
A.12.4.3
A.12.4.4
A.16.1.1
A.16.1.2
A.16.1.3
A.16.1.4
A.16.1.5
A.16.1.6
A.16.1.7
A.17.1.1
A.17.1.2
A.18.2.2</t>
  </si>
  <si>
    <t>Misbruik van kwetsbaarheden in applicaties, netwerkbeveiliging of hardware.</t>
  </si>
  <si>
    <t>A.6.1.4
A.9.4.2
A.11.2.3
A.12.2.1
A.12.4.2
A.12.6.1
A.13.1.3
A.14.1.1
A.14.2.2
A.14.2.3
A.14.2.4
A.14.2.5
A.14.2.8
A.14.2.9
A.15.1.3
A.15.2.1
A.18.2.3</t>
  </si>
  <si>
    <t>A.6.1.2
A7.1.1
A.7.2.3
A.7.3.1
A.8.1.2
A.8.1.3
A.8.1.4
A.9.1.1
A.9.1.2
A.9.2.1
A.9.2.2
A.9.2.3
A.9.2.4
A.9.2.5
A.9.2.6
A.9.4.1
A.9.4.4
A.9.4.5
A.12.1.4
A.12.4.3
A.13.2.4
A.15.1.1
A.15.1.2</t>
  </si>
  <si>
    <t>A.7.1.1
A.11.1.1
A.11.1.2
A.11.1.3
A.11.1.4
A.11.1.5
A.11.1.6
A.11.2.1
A.11.2.9
A.13.2.4
A.15.1.1
A.15.1.2</t>
  </si>
  <si>
    <t>A.6.1.5
A.7.1.2
A.7.2.2
A.7.2.3
A.8.1.3
A.9.2.3
A.12.3.1
A.12.4.1
A.12.4.2
A.12.5.1
A.12.6.2
A.18.2.2</t>
  </si>
  <si>
    <t>Managers nemen hun verantwoordelijkheid voor informatiebeveiliging niet en stuurt niet op informatiebeveiliging.</t>
  </si>
  <si>
    <t>A.5.1.1
A.5.1.2
A.6.1.1
A.6.1.3
A.7.2.1
A.7.2.2
A.8.1.1
A.8.1.3
A.8.2.1
A.17.1.1
A.18.2.1
A.18.2.2</t>
  </si>
  <si>
    <t>A.11.2.1
A.11.2.4
A.12.1.3
A.12.3.1
A.15.1.2
A.15.1.3
A.17.2.1</t>
  </si>
  <si>
    <t>Uitval van systemen door complicaties in hardware of network.</t>
  </si>
  <si>
    <t>A.12.1.1
A.12.1.2
A.12.1.4
A.12.5.1
A.12.7.1
A.14.1.1
A.14.2.2
A.14.2.3
A.14.2.4
A.14.2.5
A.14.2.8
A.14.2.9
A.15.1.3</t>
  </si>
  <si>
    <t>Uitval van systemen door fouten in de software of slechte configuratie.</t>
  </si>
  <si>
    <t>A.6.1.5
A.6.2.1
A.6.2.2
A.8.1.2
A.12.2.1
A.12.5.1
A.12.6.1
A.13.1.1
A.13.1.2
A.13.1.3
A.14.1.1
A.14.2.2
A.14.2.4
A.14.2.7
A.15.1.1
A.15.1.2
A.15.2.2</t>
  </si>
  <si>
    <t>A.6.1.5
A.9.4.5
A.12.1.4
A.12.7.1
A.14.2.1
A.14.2.6
A.15.1.1
A.15.1.2
A.15.1.3
A.15.2.1
A.15.2.2
A.18.1.2</t>
  </si>
  <si>
    <t>bugs en vulnerabilities in code, verhoogd risico van hacking of data verlies</t>
  </si>
  <si>
    <t>informatie en services niet beschikbaar</t>
  </si>
  <si>
    <t>informatie en services niet beschikbaar, geld uitgegeven om het te fixen</t>
  </si>
  <si>
    <t>informatie en services niet beschikbaar, fraude, datalekken, data verlies</t>
  </si>
  <si>
    <t>informatie en services niet beschikbaar, fraude, hacking, datalekken, data verlies, data verwijdeerd</t>
  </si>
  <si>
    <t>Diefstal of schade, datalek</t>
  </si>
  <si>
    <t>ongewenst veranderingen, toegang naar sensitive data</t>
  </si>
  <si>
    <t>Fraude, hacking, datalekken, data verlies, data en code verwijdeerd</t>
  </si>
  <si>
    <t xml:space="preserve">datalekken </t>
  </si>
  <si>
    <t>datalekken, verneitiging van genodigd documenten</t>
  </si>
  <si>
    <t>datalek, AVG boete</t>
  </si>
  <si>
    <t>verlies van data</t>
  </si>
  <si>
    <t>data verlies, hacken</t>
  </si>
  <si>
    <t>juridische actie</t>
  </si>
  <si>
    <t>Terugkeren van incidenten, boetes van AP over datalekken</t>
  </si>
  <si>
    <t>onbeschikbaar service, verlies van broncode</t>
  </si>
  <si>
    <t>Kantoor en informatie daarin niet gebruikbaar</t>
  </si>
  <si>
    <t>verlies van klanten data of broncode</t>
  </si>
  <si>
    <t>Klik systeem werkt niet, geen togang naar data, security vulnerabilities niet patched</t>
  </si>
  <si>
    <t>Fraude, hacking, datalekken, data verlies, data en code verwijdeerd, service onbeschikbaar</t>
  </si>
  <si>
    <t>Risico's en maatregelen 2022</t>
  </si>
  <si>
    <t>Besluit over actie in 2022 (Accepteren, verminderen)</t>
  </si>
  <si>
    <t>Behandelplan 2022 (aanvullende acties in 2022)</t>
  </si>
  <si>
    <t>Kans na behandelplan</t>
  </si>
  <si>
    <t>Impact na behandel-plan</t>
  </si>
  <si>
    <t>Kans (na reeds genomen maatregelen)</t>
  </si>
  <si>
    <t>Reeds genomen maatregelen</t>
  </si>
  <si>
    <t>Afwijkingen en incidenten</t>
  </si>
  <si>
    <t>Procesbeschrijving risicomanagementproces</t>
  </si>
  <si>
    <r>
      <t>2.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Calibri"/>
        <family val="2"/>
        <scheme val="minor"/>
      </rPr>
      <t>Het risicoregister bestaat uit verschillende Excel-bladen. Bij de start van een nieuwe jaarcyclus (bijv. 2024), kopieert het security team het Excel-blad van het voorgaande jaar (bijv. 2020).</t>
    </r>
  </si>
  <si>
    <t>3.   Er worden nieuwe risico's toegevoegd, bijvoorbeeld op basis van nieuwe interne of externe issues, of uit belanghebbendenanalyse</t>
  </si>
  <si>
    <t>Deze tabel documenteert welke rollen mensen binnen de organisatie hebben. Deze tabel is niet verplicht maar helpt bij gebruik van dit document</t>
  </si>
  <si>
    <r>
      <t>13.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Calibri"/>
        <family val="2"/>
        <scheme val="minor"/>
      </rPr>
      <t xml:space="preserve">Beoordelingen van verschillende jaren worden in aparte tabbladen opgeslagen. Op basis van dit overzicht kan het verloop van risico’s in de gaten worden gehouden. </t>
    </r>
  </si>
  <si>
    <t xml:space="preserve">Dit template is gemaakt door de mensen van ICT Institute. </t>
  </si>
  <si>
    <t>Het template mag gratis worden gebruikt, onder een creative commons licentie</t>
  </si>
  <si>
    <t>https://creativecommons.org/licenses/by/4.0/</t>
  </si>
  <si>
    <t>De nieuwste versie staat op:</t>
  </si>
  <si>
    <t>https://softwarezaken.nl/2022/01/gratis-27001-avg-templates/</t>
  </si>
  <si>
    <t>Je mag het template uitbreiden, aanpassen en bewerken zoveel je wilt</t>
  </si>
  <si>
    <t>Je mag het template en documenten gemaakt met het template doorgeven en delen zoveel je wilt</t>
  </si>
  <si>
    <t>Als je  het template doorgeeft, dan moet je  "gemaakt door de mensen van ICT Institute" laten staan</t>
  </si>
  <si>
    <t>Als je een document maakt met dit template en je bent geen opdrachtgever van ons, zet dat "gemaakt met template van ICT Institute" ergens in het document</t>
  </si>
  <si>
    <t>Als je een opdrachtgever bent van ICT Institute, dan mag je alles doen met dit template wat je wilt</t>
  </si>
  <si>
    <t>Let op dat je de ISO 27001 norm moet kopen bij NEN of een andere organisatie voordat je de norm gaat gebruiken. De norm is auteursrechtelijk beschermd</t>
  </si>
  <si>
    <t>Lees vooral ook deze artikelen als je aan de slag gaat:</t>
  </si>
  <si>
    <t>https://softwarezaken.nl/security-verified/</t>
  </si>
  <si>
    <t>https://softwarezaken.nl/2018/01/gdpr-avg-in-10-stappen/</t>
  </si>
  <si>
    <t>https://softwarezaken.nl/2021/12/iso-27001-certificatie-aanvraag/</t>
  </si>
  <si>
    <t>https://softwarezaken.nl/2017/03/samenvatting-iso-27001-informatie-beveiliging/</t>
  </si>
  <si>
    <t>https://ictinstitute.nl/risk-management-method/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</si>
</sst>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name val="Calibri"/>
      <family val="2"/>
      <scheme val="minor"/>
    </font>
    <font>
      <sz val="18"/>
      <color theme="1"/>
      <name val="Calibri"/>
      <family val="2"/>
      <scheme val="minor"/>
    </font>
    <font>
      <sz val="7"/>
      <color theme="1"/>
      <name val="Times New Roman"/>
      <family val="1"/>
    </font>
    <font>
      <sz val="12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15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1" xfId="0" applyBorder="1"/>
    <xf numFmtId="0" fontId="4" fillId="0" borderId="0" xfId="0" applyFont="1"/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wrapText="1"/>
    </xf>
    <xf numFmtId="15" fontId="0" fillId="0" borderId="1" xfId="0" applyNumberFormat="1" applyBorder="1" applyAlignment="1">
      <alignment horizontal="center" wrapText="1"/>
    </xf>
    <xf numFmtId="0" fontId="5" fillId="4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6" fillId="0" borderId="0" xfId="0" applyFont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4"/>
    </xf>
    <xf numFmtId="0" fontId="0" fillId="7" borderId="1" xfId="0" applyFill="1" applyBorder="1"/>
    <xf numFmtId="0" fontId="0" fillId="0" borderId="1" xfId="0" applyFill="1" applyBorder="1"/>
    <xf numFmtId="0" fontId="0" fillId="0" borderId="1" xfId="0" applyBorder="1" applyAlignment="1"/>
    <xf numFmtId="0" fontId="3" fillId="8" borderId="0" xfId="0" applyFont="1" applyFill="1" applyAlignment="1">
      <alignment horizontal="left" vertical="center" indent="4"/>
    </xf>
    <xf numFmtId="0" fontId="0" fillId="8" borderId="0" xfId="0" applyFill="1"/>
    <xf numFmtId="0" fontId="3" fillId="0" borderId="0" xfId="0" applyFont="1" applyAlignment="1">
      <alignment wrapText="1"/>
    </xf>
    <xf numFmtId="0" fontId="8" fillId="0" borderId="0" xfId="0" applyFont="1"/>
    <xf numFmtId="0" fontId="8" fillId="0" borderId="0" xfId="0" applyFont="1" applyAlignment="1">
      <alignment wrapText="1"/>
    </xf>
    <xf numFmtId="0" fontId="0" fillId="0" borderId="4" xfId="0" applyBorder="1" applyAlignment="1">
      <alignment horizontal="center" wrapText="1"/>
    </xf>
    <xf numFmtId="0" fontId="0" fillId="0" borderId="1" xfId="0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0" xfId="0" applyFont="1"/>
    <xf numFmtId="0" fontId="1" fillId="0" borderId="0" xfId="149"/>
  </cellXfs>
  <cellStyles count="15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softwarezaken.nl/security-verified/" TargetMode="External"/><Relationship Id="rId7" Type="http://schemas.openxmlformats.org/officeDocument/2006/relationships/hyperlink" Target="https://ictinstitute.nl/risk-management-method/" TargetMode="External"/><Relationship Id="rId2" Type="http://schemas.openxmlformats.org/officeDocument/2006/relationships/hyperlink" Target="https://softwarezaken.nl/2022/01/gratis-27001-avg-templates/" TargetMode="External"/><Relationship Id="rId1" Type="http://schemas.openxmlformats.org/officeDocument/2006/relationships/hyperlink" Target="https://creativecommons.org/licenses/by/4.0/" TargetMode="External"/><Relationship Id="rId6" Type="http://schemas.openxmlformats.org/officeDocument/2006/relationships/hyperlink" Target="https://softwarezaken.nl/2017/03/samenvatting-iso-27001-informatie-beveiliging/" TargetMode="External"/><Relationship Id="rId5" Type="http://schemas.openxmlformats.org/officeDocument/2006/relationships/hyperlink" Target="https://softwarezaken.nl/2021/12/iso-27001-certificatie-aanvraag/" TargetMode="External"/><Relationship Id="rId4" Type="http://schemas.openxmlformats.org/officeDocument/2006/relationships/hyperlink" Target="https://softwarezaken.nl/2018/01/gdpr-avg-in-10-stappe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8"/>
  <sheetViews>
    <sheetView topLeftCell="A52" workbookViewId="0">
      <selection activeCell="C9" sqref="C9"/>
    </sheetView>
  </sheetViews>
  <sheetFormatPr baseColWidth="10" defaultColWidth="10.6640625" defaultRowHeight="16"/>
  <cols>
    <col min="1" max="1" width="5.33203125" customWidth="1"/>
    <col min="2" max="2" width="13.83203125" customWidth="1"/>
    <col min="3" max="3" width="35.83203125" customWidth="1"/>
    <col min="4" max="4" width="9.1640625" customWidth="1"/>
    <col min="5" max="5" width="11.83203125" customWidth="1"/>
    <col min="6" max="6" width="17" customWidth="1"/>
    <col min="7" max="7" width="18.33203125" bestFit="1" customWidth="1"/>
    <col min="8" max="8" width="16.5" customWidth="1"/>
    <col min="9" max="9" width="15.83203125" bestFit="1" customWidth="1"/>
  </cols>
  <sheetData>
    <row r="1" spans="1:8" ht="24">
      <c r="B1" s="13" t="s">
        <v>54</v>
      </c>
      <c r="C1" s="2"/>
    </row>
    <row r="2" spans="1:8">
      <c r="B2" t="s">
        <v>199</v>
      </c>
    </row>
    <row r="3" spans="1:8" ht="34">
      <c r="A3" s="16" t="s">
        <v>2</v>
      </c>
      <c r="B3" s="17" t="s">
        <v>55</v>
      </c>
      <c r="C3" s="17" t="s">
        <v>56</v>
      </c>
      <c r="D3" s="17" t="s">
        <v>57</v>
      </c>
      <c r="E3" s="17" t="s">
        <v>58</v>
      </c>
      <c r="F3" s="17" t="s">
        <v>59</v>
      </c>
      <c r="G3" s="17" t="s">
        <v>60</v>
      </c>
      <c r="H3" s="16" t="s">
        <v>27</v>
      </c>
    </row>
    <row r="4" spans="1:8" ht="34">
      <c r="A4" s="5">
        <v>1</v>
      </c>
      <c r="B4" s="8" t="s">
        <v>17</v>
      </c>
      <c r="C4" s="8" t="s">
        <v>85</v>
      </c>
      <c r="D4" s="8" t="s">
        <v>11</v>
      </c>
      <c r="E4" s="8" t="s">
        <v>61</v>
      </c>
      <c r="F4" s="8" t="s">
        <v>66</v>
      </c>
      <c r="G4" s="8" t="s">
        <v>67</v>
      </c>
      <c r="H4" s="8" t="s">
        <v>0</v>
      </c>
    </row>
    <row r="5" spans="1:8" ht="34">
      <c r="A5" s="5">
        <v>2</v>
      </c>
      <c r="B5" s="8" t="s">
        <v>13</v>
      </c>
      <c r="C5" s="8" t="s">
        <v>86</v>
      </c>
      <c r="D5" s="8" t="s">
        <v>15</v>
      </c>
      <c r="E5" s="8" t="s">
        <v>62</v>
      </c>
      <c r="F5" s="8" t="s">
        <v>65</v>
      </c>
      <c r="G5" s="8" t="s">
        <v>16</v>
      </c>
      <c r="H5" s="8" t="s">
        <v>68</v>
      </c>
    </row>
    <row r="6" spans="1:8" ht="34">
      <c r="A6" s="5">
        <v>3</v>
      </c>
      <c r="B6" s="8" t="s">
        <v>18</v>
      </c>
      <c r="C6" s="8" t="s">
        <v>115</v>
      </c>
      <c r="D6" s="8" t="s">
        <v>11</v>
      </c>
      <c r="E6" s="8" t="s">
        <v>61</v>
      </c>
      <c r="F6" s="8" t="s">
        <v>66</v>
      </c>
      <c r="G6" s="8" t="s">
        <v>6</v>
      </c>
      <c r="H6" s="8" t="s">
        <v>3</v>
      </c>
    </row>
    <row r="7" spans="1:8" ht="34">
      <c r="A7" s="5">
        <v>4</v>
      </c>
      <c r="B7" s="8" t="s">
        <v>14</v>
      </c>
      <c r="C7" s="8" t="s">
        <v>112</v>
      </c>
      <c r="D7" s="8" t="s">
        <v>113</v>
      </c>
      <c r="E7" s="8" t="s">
        <v>62</v>
      </c>
      <c r="F7" s="8" t="s">
        <v>65</v>
      </c>
      <c r="G7" s="8" t="s">
        <v>114</v>
      </c>
      <c r="H7" s="8" t="s">
        <v>71</v>
      </c>
    </row>
    <row r="8" spans="1:8" ht="17">
      <c r="A8" s="5">
        <v>5</v>
      </c>
      <c r="B8" s="8" t="s">
        <v>101</v>
      </c>
      <c r="C8" s="8" t="s">
        <v>97</v>
      </c>
      <c r="D8" s="8"/>
      <c r="E8" s="8" t="s">
        <v>9</v>
      </c>
      <c r="F8" s="8"/>
      <c r="G8" s="8"/>
      <c r="H8" s="8"/>
    </row>
    <row r="9" spans="1:8" ht="17">
      <c r="A9" s="5">
        <v>6</v>
      </c>
      <c r="B9" s="8" t="s">
        <v>102</v>
      </c>
      <c r="C9" s="8" t="s">
        <v>87</v>
      </c>
      <c r="D9" s="8"/>
      <c r="E9" s="8" t="s">
        <v>9</v>
      </c>
      <c r="F9" s="8"/>
      <c r="G9" s="8"/>
      <c r="H9" s="8"/>
    </row>
    <row r="10" spans="1:8" ht="17">
      <c r="A10" s="5">
        <v>7</v>
      </c>
      <c r="B10" s="8" t="s">
        <v>103</v>
      </c>
      <c r="C10" s="8" t="s">
        <v>88</v>
      </c>
      <c r="D10" s="8"/>
      <c r="E10" s="8" t="s">
        <v>9</v>
      </c>
      <c r="F10" s="8"/>
      <c r="G10" s="8"/>
      <c r="H10" s="8"/>
    </row>
    <row r="11" spans="1:8" ht="17">
      <c r="A11" s="5">
        <v>8</v>
      </c>
      <c r="B11" s="8" t="s">
        <v>89</v>
      </c>
      <c r="C11" s="8" t="s">
        <v>104</v>
      </c>
      <c r="D11" s="8"/>
      <c r="E11" s="8" t="s">
        <v>9</v>
      </c>
      <c r="F11" s="8"/>
      <c r="G11" s="8"/>
      <c r="H11" s="8"/>
    </row>
    <row r="12" spans="1:8" ht="34">
      <c r="A12" s="5">
        <v>9</v>
      </c>
      <c r="B12" s="8" t="s">
        <v>105</v>
      </c>
      <c r="C12" s="8" t="s">
        <v>90</v>
      </c>
      <c r="D12" s="8"/>
      <c r="E12" s="8" t="s">
        <v>9</v>
      </c>
      <c r="F12" s="8"/>
      <c r="G12" s="8"/>
      <c r="H12" s="8"/>
    </row>
    <row r="13" spans="1:8" ht="17">
      <c r="A13" s="5">
        <v>10</v>
      </c>
      <c r="B13" s="8" t="s">
        <v>108</v>
      </c>
      <c r="C13" s="8" t="s">
        <v>91</v>
      </c>
      <c r="D13" s="8"/>
      <c r="E13" s="8" t="s">
        <v>9</v>
      </c>
      <c r="F13" s="8"/>
      <c r="G13" s="8"/>
      <c r="H13" s="8"/>
    </row>
    <row r="14" spans="1:8" ht="17">
      <c r="A14" s="5">
        <v>11</v>
      </c>
      <c r="B14" s="8" t="s">
        <v>106</v>
      </c>
      <c r="C14" s="8" t="s">
        <v>92</v>
      </c>
      <c r="D14" s="8"/>
      <c r="E14" s="8" t="s">
        <v>9</v>
      </c>
      <c r="F14" s="8"/>
      <c r="G14" s="8"/>
      <c r="H14" s="8"/>
    </row>
    <row r="15" spans="1:8" ht="17">
      <c r="A15" s="5">
        <v>12</v>
      </c>
      <c r="B15" s="8" t="s">
        <v>107</v>
      </c>
      <c r="C15" s="8" t="s">
        <v>93</v>
      </c>
      <c r="D15" s="8"/>
      <c r="E15" s="8" t="s">
        <v>9</v>
      </c>
      <c r="F15" s="8"/>
      <c r="G15" s="8"/>
      <c r="H15" s="8"/>
    </row>
    <row r="16" spans="1:8" ht="17">
      <c r="A16" s="5">
        <v>13</v>
      </c>
      <c r="B16" s="8" t="s">
        <v>99</v>
      </c>
      <c r="C16" s="8" t="s">
        <v>100</v>
      </c>
      <c r="D16" s="8"/>
      <c r="E16" s="8" t="s">
        <v>9</v>
      </c>
      <c r="F16" s="8"/>
      <c r="G16" s="8"/>
      <c r="H16" s="8"/>
    </row>
    <row r="17" spans="1:8" ht="17">
      <c r="A17" s="5">
        <v>14</v>
      </c>
      <c r="B17" s="8" t="s">
        <v>98</v>
      </c>
      <c r="C17" s="8" t="s">
        <v>10</v>
      </c>
      <c r="D17" s="8"/>
      <c r="E17" s="8" t="s">
        <v>9</v>
      </c>
      <c r="F17" s="8"/>
      <c r="G17" s="8"/>
      <c r="H17" s="8"/>
    </row>
    <row r="18" spans="1:8" ht="17">
      <c r="A18" s="5">
        <v>15</v>
      </c>
      <c r="B18" s="8" t="s">
        <v>109</v>
      </c>
      <c r="C18" s="8" t="s">
        <v>94</v>
      </c>
      <c r="D18" s="8"/>
      <c r="E18" s="8" t="s">
        <v>9</v>
      </c>
      <c r="F18" s="8"/>
      <c r="G18" s="8"/>
      <c r="H18" s="8"/>
    </row>
    <row r="19" spans="1:8" ht="17">
      <c r="A19" s="5">
        <v>16</v>
      </c>
      <c r="B19" s="8" t="s">
        <v>110</v>
      </c>
      <c r="C19" s="8" t="s">
        <v>95</v>
      </c>
      <c r="D19" s="8"/>
      <c r="E19" s="8" t="s">
        <v>9</v>
      </c>
      <c r="F19" s="8"/>
      <c r="G19" s="8"/>
      <c r="H19" s="8"/>
    </row>
    <row r="20" spans="1:8" ht="17">
      <c r="A20" s="5">
        <v>17</v>
      </c>
      <c r="B20" s="8" t="s">
        <v>111</v>
      </c>
      <c r="C20" s="8" t="s">
        <v>96</v>
      </c>
      <c r="D20" s="8"/>
      <c r="E20" s="8" t="s">
        <v>9</v>
      </c>
      <c r="F20" s="8"/>
      <c r="G20" s="8"/>
      <c r="H20" s="8"/>
    </row>
    <row r="21" spans="1:8" ht="17">
      <c r="A21" s="5">
        <v>18</v>
      </c>
      <c r="B21" s="8"/>
      <c r="C21" s="4"/>
      <c r="D21" s="8"/>
      <c r="E21" s="8" t="s">
        <v>9</v>
      </c>
      <c r="F21" s="8"/>
      <c r="G21" s="8"/>
      <c r="H21" s="8"/>
    </row>
    <row r="22" spans="1:8" ht="17">
      <c r="A22" s="5">
        <v>19</v>
      </c>
      <c r="B22" s="8"/>
      <c r="C22" s="8"/>
      <c r="D22" s="8"/>
      <c r="E22" s="8" t="s">
        <v>9</v>
      </c>
      <c r="F22" s="8"/>
      <c r="G22" s="8"/>
      <c r="H22" s="8"/>
    </row>
    <row r="23" spans="1:8" ht="17">
      <c r="A23" s="5">
        <v>20</v>
      </c>
      <c r="B23" s="8"/>
      <c r="C23" s="8"/>
      <c r="D23" s="8"/>
      <c r="E23" s="8" t="s">
        <v>9</v>
      </c>
      <c r="F23" s="8"/>
      <c r="G23" s="8"/>
      <c r="H23" s="8"/>
    </row>
    <row r="24" spans="1:8" ht="17">
      <c r="A24" s="5">
        <v>21</v>
      </c>
      <c r="B24" s="8"/>
      <c r="C24" s="8"/>
      <c r="D24" s="8"/>
      <c r="E24" s="8" t="s">
        <v>9</v>
      </c>
      <c r="F24" s="8"/>
      <c r="G24" s="8"/>
      <c r="H24" s="8"/>
    </row>
    <row r="25" spans="1:8" ht="17">
      <c r="A25" s="5">
        <v>22</v>
      </c>
      <c r="B25" s="8"/>
      <c r="C25" s="8"/>
      <c r="D25" s="8"/>
      <c r="E25" s="8" t="s">
        <v>9</v>
      </c>
      <c r="F25" s="8"/>
      <c r="G25" s="8"/>
      <c r="H25" s="8"/>
    </row>
    <row r="26" spans="1:8" ht="17">
      <c r="A26" s="5">
        <v>23</v>
      </c>
      <c r="B26" s="8"/>
      <c r="C26" s="8"/>
      <c r="D26" s="8"/>
      <c r="E26" s="8" t="s">
        <v>9</v>
      </c>
      <c r="F26" s="8"/>
      <c r="G26" s="8"/>
      <c r="H26" s="8"/>
    </row>
    <row r="27" spans="1:8">
      <c r="A27" s="5">
        <v>24</v>
      </c>
      <c r="B27" s="5"/>
      <c r="C27" s="5"/>
      <c r="D27" s="5"/>
      <c r="E27" s="5" t="s">
        <v>9</v>
      </c>
      <c r="F27" s="5"/>
      <c r="G27" s="5"/>
      <c r="H27" s="5"/>
    </row>
    <row r="28" spans="1:8">
      <c r="A28" s="5">
        <v>25</v>
      </c>
      <c r="B28" s="5"/>
      <c r="C28" s="5"/>
      <c r="D28" s="5"/>
      <c r="E28" s="5" t="s">
        <v>9</v>
      </c>
      <c r="F28" s="5"/>
      <c r="G28" s="5"/>
      <c r="H28" s="5"/>
    </row>
    <row r="29" spans="1:8">
      <c r="A29" s="5">
        <v>26</v>
      </c>
      <c r="B29" s="5"/>
      <c r="C29" s="5"/>
      <c r="D29" s="5"/>
      <c r="E29" s="5" t="s">
        <v>9</v>
      </c>
      <c r="F29" s="5"/>
      <c r="G29" s="5"/>
      <c r="H29" s="5"/>
    </row>
    <row r="30" spans="1:8">
      <c r="A30" s="5">
        <v>27</v>
      </c>
      <c r="B30" s="5"/>
      <c r="C30" s="5"/>
      <c r="D30" s="5"/>
      <c r="E30" s="5" t="s">
        <v>9</v>
      </c>
      <c r="F30" s="5"/>
      <c r="G30" s="5"/>
      <c r="H30" s="5"/>
    </row>
    <row r="31" spans="1:8">
      <c r="A31" s="5">
        <v>28</v>
      </c>
      <c r="B31" s="5"/>
      <c r="C31" s="5"/>
      <c r="D31" s="5"/>
      <c r="E31" s="5" t="s">
        <v>9</v>
      </c>
      <c r="F31" s="5"/>
      <c r="G31" s="5"/>
      <c r="H31" s="5"/>
    </row>
    <row r="32" spans="1:8">
      <c r="A32" s="5">
        <v>29</v>
      </c>
      <c r="B32" s="5"/>
      <c r="C32" s="5"/>
      <c r="D32" s="5"/>
      <c r="E32" s="5" t="s">
        <v>9</v>
      </c>
      <c r="F32" s="5"/>
      <c r="G32" s="5"/>
      <c r="H32" s="5"/>
    </row>
    <row r="33" spans="1:8">
      <c r="A33" s="5">
        <v>30</v>
      </c>
      <c r="B33" s="5"/>
      <c r="C33" s="5"/>
      <c r="D33" s="5"/>
      <c r="E33" s="5" t="s">
        <v>9</v>
      </c>
      <c r="F33" s="5"/>
      <c r="G33" s="5"/>
      <c r="H33" s="5"/>
    </row>
    <row r="34" spans="1:8">
      <c r="A34" s="5">
        <v>31</v>
      </c>
      <c r="B34" s="5"/>
      <c r="C34" s="5"/>
      <c r="D34" s="5"/>
      <c r="E34" s="5" t="s">
        <v>9</v>
      </c>
      <c r="F34" s="5"/>
      <c r="G34" s="5"/>
      <c r="H34" s="5"/>
    </row>
    <row r="35" spans="1:8">
      <c r="A35" s="5">
        <v>32</v>
      </c>
      <c r="B35" s="5"/>
      <c r="C35" s="5"/>
      <c r="D35" s="5"/>
      <c r="E35" s="5" t="s">
        <v>9</v>
      </c>
      <c r="F35" s="5"/>
      <c r="G35" s="5"/>
      <c r="H35" s="5"/>
    </row>
    <row r="36" spans="1:8">
      <c r="A36" s="5">
        <v>33</v>
      </c>
      <c r="B36" s="5"/>
      <c r="C36" s="5"/>
      <c r="D36" s="5"/>
      <c r="E36" s="5" t="s">
        <v>9</v>
      </c>
      <c r="F36" s="5"/>
      <c r="G36" s="5"/>
      <c r="H36" s="5"/>
    </row>
    <row r="37" spans="1:8">
      <c r="A37" s="5">
        <v>34</v>
      </c>
      <c r="B37" s="5"/>
      <c r="C37" s="5"/>
      <c r="D37" s="5"/>
      <c r="E37" s="5" t="s">
        <v>9</v>
      </c>
      <c r="F37" s="5"/>
      <c r="G37" s="5"/>
      <c r="H37" s="5"/>
    </row>
    <row r="38" spans="1:8">
      <c r="A38" s="5">
        <v>35</v>
      </c>
      <c r="B38" s="5"/>
      <c r="C38" s="5"/>
      <c r="D38" s="5"/>
      <c r="E38" s="5" t="s">
        <v>9</v>
      </c>
      <c r="F38" s="5"/>
      <c r="G38" s="5"/>
      <c r="H38" s="5"/>
    </row>
    <row r="39" spans="1:8">
      <c r="A39" s="5">
        <v>36</v>
      </c>
      <c r="B39" s="5"/>
      <c r="C39" s="5"/>
      <c r="D39" s="5"/>
      <c r="E39" s="5" t="s">
        <v>9</v>
      </c>
      <c r="F39" s="5"/>
      <c r="G39" s="5"/>
      <c r="H39" s="5"/>
    </row>
    <row r="40" spans="1:8">
      <c r="A40" s="5">
        <v>37</v>
      </c>
      <c r="B40" s="5"/>
      <c r="C40" s="5"/>
      <c r="D40" s="5"/>
      <c r="E40" s="5" t="s">
        <v>9</v>
      </c>
      <c r="F40" s="5"/>
      <c r="G40" s="5"/>
      <c r="H40" s="5"/>
    </row>
    <row r="41" spans="1:8">
      <c r="A41" s="5">
        <v>38</v>
      </c>
      <c r="B41" s="5"/>
      <c r="C41" s="5"/>
      <c r="D41" s="5"/>
      <c r="E41" s="5" t="s">
        <v>9</v>
      </c>
      <c r="F41" s="5"/>
      <c r="G41" s="5"/>
      <c r="H41" s="5"/>
    </row>
    <row r="42" spans="1:8">
      <c r="A42" s="5">
        <v>39</v>
      </c>
      <c r="B42" s="5"/>
      <c r="C42" s="5"/>
      <c r="D42" s="5"/>
      <c r="E42" s="5" t="s">
        <v>9</v>
      </c>
      <c r="F42" s="5"/>
      <c r="G42" s="5"/>
      <c r="H42" s="5"/>
    </row>
    <row r="43" spans="1:8">
      <c r="A43" s="5">
        <v>40</v>
      </c>
      <c r="B43" s="5"/>
      <c r="C43" s="5"/>
      <c r="D43" s="5"/>
      <c r="E43" s="5" t="s">
        <v>9</v>
      </c>
      <c r="F43" s="5"/>
      <c r="G43" s="5"/>
      <c r="H43" s="5"/>
    </row>
    <row r="44" spans="1:8">
      <c r="A44" s="5">
        <v>41</v>
      </c>
      <c r="B44" s="5"/>
      <c r="C44" s="5"/>
      <c r="D44" s="5"/>
      <c r="E44" s="5" t="s">
        <v>9</v>
      </c>
      <c r="F44" s="5"/>
      <c r="G44" s="5"/>
      <c r="H44" s="5"/>
    </row>
    <row r="45" spans="1:8">
      <c r="A45" s="5">
        <v>42</v>
      </c>
      <c r="B45" s="5"/>
      <c r="C45" s="5"/>
      <c r="D45" s="5"/>
      <c r="E45" s="5" t="s">
        <v>9</v>
      </c>
      <c r="F45" s="5"/>
      <c r="G45" s="5"/>
      <c r="H45" s="5"/>
    </row>
    <row r="46" spans="1:8">
      <c r="A46" s="5">
        <v>43</v>
      </c>
      <c r="B46" s="5"/>
      <c r="C46" s="5"/>
      <c r="D46" s="5"/>
      <c r="E46" s="5" t="s">
        <v>9</v>
      </c>
      <c r="F46" s="5"/>
      <c r="G46" s="5"/>
      <c r="H46" s="5"/>
    </row>
    <row r="47" spans="1:8">
      <c r="A47" s="5">
        <v>44</v>
      </c>
      <c r="B47" s="5"/>
      <c r="C47" s="5"/>
      <c r="D47" s="5"/>
      <c r="E47" s="5" t="s">
        <v>9</v>
      </c>
      <c r="F47" s="5"/>
      <c r="G47" s="5"/>
      <c r="H47" s="5"/>
    </row>
    <row r="48" spans="1:8">
      <c r="A48" s="5">
        <v>45</v>
      </c>
      <c r="B48" s="5"/>
      <c r="C48" s="5"/>
      <c r="D48" s="5"/>
      <c r="E48" s="5" t="s">
        <v>9</v>
      </c>
      <c r="F48" s="5"/>
      <c r="G48" s="5"/>
      <c r="H48" s="5"/>
    </row>
    <row r="49" spans="1:9">
      <c r="A49" s="5">
        <v>46</v>
      </c>
      <c r="B49" s="5"/>
      <c r="C49" s="5"/>
      <c r="D49" s="5"/>
      <c r="E49" s="5" t="s">
        <v>9</v>
      </c>
      <c r="F49" s="5"/>
      <c r="G49" s="5"/>
      <c r="H49" s="5"/>
    </row>
    <row r="50" spans="1:9">
      <c r="A50" s="5">
        <v>47</v>
      </c>
      <c r="B50" s="5"/>
      <c r="C50" s="5"/>
      <c r="D50" s="5"/>
      <c r="E50" s="5" t="s">
        <v>9</v>
      </c>
      <c r="F50" s="5"/>
      <c r="G50" s="5"/>
      <c r="H50" s="5"/>
    </row>
    <row r="51" spans="1:9">
      <c r="A51" s="5">
        <v>48</v>
      </c>
      <c r="B51" s="5"/>
      <c r="C51" s="5"/>
      <c r="D51" s="5"/>
      <c r="E51" s="5" t="s">
        <v>9</v>
      </c>
      <c r="F51" s="5"/>
      <c r="G51" s="5"/>
      <c r="H51" s="5"/>
    </row>
    <row r="52" spans="1:9">
      <c r="A52" s="5">
        <v>49</v>
      </c>
      <c r="B52" s="5"/>
      <c r="C52" s="5"/>
      <c r="D52" s="5"/>
      <c r="E52" s="5" t="s">
        <v>9</v>
      </c>
      <c r="F52" s="5"/>
      <c r="G52" s="5"/>
      <c r="H52" s="5"/>
    </row>
    <row r="53" spans="1:9">
      <c r="A53" s="5">
        <v>50</v>
      </c>
      <c r="B53" s="5"/>
      <c r="C53" s="5"/>
      <c r="D53" s="5"/>
      <c r="E53" s="5" t="s">
        <v>9</v>
      </c>
      <c r="F53" s="5"/>
      <c r="G53" s="5"/>
      <c r="H53" s="5"/>
    </row>
    <row r="57" spans="1:9">
      <c r="B57" s="14" t="s">
        <v>27</v>
      </c>
      <c r="C57" s="32" t="s">
        <v>56</v>
      </c>
      <c r="D57" s="32"/>
      <c r="E57" s="32"/>
      <c r="F57" s="32"/>
      <c r="H57" s="15" t="s">
        <v>82</v>
      </c>
      <c r="I57" s="15" t="s">
        <v>83</v>
      </c>
    </row>
    <row r="58" spans="1:9">
      <c r="B58" s="1" t="s">
        <v>69</v>
      </c>
      <c r="C58" s="31" t="s">
        <v>73</v>
      </c>
      <c r="D58" s="31"/>
      <c r="E58" s="31"/>
      <c r="F58" s="31"/>
      <c r="H58" s="5" t="s">
        <v>61</v>
      </c>
      <c r="I58" s="5" t="s">
        <v>65</v>
      </c>
    </row>
    <row r="59" spans="1:9">
      <c r="B59" s="1" t="s">
        <v>74</v>
      </c>
      <c r="C59" s="31" t="s">
        <v>75</v>
      </c>
      <c r="D59" s="31"/>
      <c r="E59" s="31"/>
      <c r="F59" s="31"/>
      <c r="H59" s="5" t="s">
        <v>62</v>
      </c>
      <c r="I59" s="5" t="s">
        <v>66</v>
      </c>
    </row>
    <row r="60" spans="1:9">
      <c r="B60" s="1" t="s">
        <v>70</v>
      </c>
      <c r="C60" s="31" t="s">
        <v>76</v>
      </c>
      <c r="D60" s="31"/>
      <c r="E60" s="31"/>
      <c r="F60" s="31"/>
      <c r="H60" s="5" t="s">
        <v>63</v>
      </c>
      <c r="I60" s="5" t="s">
        <v>9</v>
      </c>
    </row>
    <row r="61" spans="1:9">
      <c r="B61" s="1" t="s">
        <v>3</v>
      </c>
      <c r="C61" s="31" t="s">
        <v>77</v>
      </c>
      <c r="D61" s="31"/>
      <c r="E61" s="31"/>
      <c r="F61" s="31"/>
      <c r="H61" s="5" t="s">
        <v>64</v>
      </c>
      <c r="I61" s="5"/>
    </row>
    <row r="62" spans="1:9">
      <c r="B62" s="1" t="s">
        <v>0</v>
      </c>
      <c r="C62" s="31" t="s">
        <v>78</v>
      </c>
      <c r="D62" s="31"/>
      <c r="E62" s="31"/>
      <c r="F62" s="31"/>
      <c r="H62" s="5" t="s">
        <v>9</v>
      </c>
      <c r="I62" s="5" t="s">
        <v>84</v>
      </c>
    </row>
    <row r="63" spans="1:9">
      <c r="B63" s="1" t="s">
        <v>71</v>
      </c>
      <c r="C63" s="31" t="s">
        <v>79</v>
      </c>
      <c r="D63" s="31"/>
      <c r="E63" s="31"/>
      <c r="F63" s="31"/>
    </row>
    <row r="64" spans="1:9">
      <c r="B64" s="1" t="s">
        <v>68</v>
      </c>
      <c r="C64" s="31" t="s">
        <v>80</v>
      </c>
      <c r="D64" s="31"/>
      <c r="E64" s="31"/>
      <c r="F64" s="31"/>
    </row>
    <row r="65" spans="2:6">
      <c r="B65" s="1" t="s">
        <v>72</v>
      </c>
      <c r="C65" s="31" t="s">
        <v>81</v>
      </c>
      <c r="D65" s="31"/>
      <c r="E65" s="31"/>
      <c r="F65" s="31"/>
    </row>
    <row r="66" spans="2:6">
      <c r="B66" s="1" t="s">
        <v>9</v>
      </c>
      <c r="C66" s="31" t="s">
        <v>84</v>
      </c>
      <c r="D66" s="31"/>
      <c r="E66" s="31"/>
      <c r="F66" s="31"/>
    </row>
    <row r="68" spans="2:6">
      <c r="B68" t="s">
        <v>198</v>
      </c>
    </row>
  </sheetData>
  <mergeCells count="10">
    <mergeCell ref="C64:F64"/>
    <mergeCell ref="C65:F65"/>
    <mergeCell ref="C66:F66"/>
    <mergeCell ref="C57:F57"/>
    <mergeCell ref="C58:F58"/>
    <mergeCell ref="C59:F59"/>
    <mergeCell ref="C60:F60"/>
    <mergeCell ref="C61:F61"/>
    <mergeCell ref="C62:F62"/>
    <mergeCell ref="C63:F63"/>
  </mergeCells>
  <dataValidations count="3">
    <dataValidation type="list" allowBlank="1" showInputMessage="1" showErrorMessage="1" sqref="H4:H53" xr:uid="{00000000-0002-0000-0000-000002000000}">
      <formula1>$B$58:$B$66</formula1>
    </dataValidation>
    <dataValidation type="list" allowBlank="1" showInputMessage="1" showErrorMessage="1" sqref="E4:E53" xr:uid="{00000000-0002-0000-0000-000000000000}">
      <formula1>$H$58:$H$62</formula1>
    </dataValidation>
    <dataValidation type="list" allowBlank="1" showInputMessage="1" showErrorMessage="1" sqref="F4:F53" xr:uid="{00000000-0002-0000-0000-000001000000}">
      <formula1>$I$58:$I$60</formula1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74"/>
  <sheetViews>
    <sheetView topLeftCell="B1" zoomScale="80" zoomScaleNormal="80" workbookViewId="0">
      <selection activeCell="K6" sqref="K6"/>
    </sheetView>
  </sheetViews>
  <sheetFormatPr baseColWidth="10" defaultColWidth="10.6640625" defaultRowHeight="16"/>
  <cols>
    <col min="1" max="1" width="3.33203125" customWidth="1"/>
    <col min="2" max="2" width="35.5" customWidth="1"/>
    <col min="3" max="3" width="20.6640625" customWidth="1"/>
    <col min="4" max="5" width="24.6640625" style="4" customWidth="1"/>
    <col min="6" max="6" width="16.83203125" style="4" customWidth="1"/>
    <col min="7" max="7" width="17.5" style="4" customWidth="1"/>
    <col min="8" max="8" width="17" style="4" customWidth="1"/>
    <col min="9" max="9" width="15.33203125" style="4" customWidth="1"/>
    <col min="10" max="10" width="19.33203125" style="4" customWidth="1"/>
    <col min="11" max="13" width="18.6640625" customWidth="1"/>
    <col min="14" max="14" width="10.6640625" style="4"/>
    <col min="15" max="15" width="13" style="4" customWidth="1"/>
    <col min="16" max="16" width="12.1640625" style="4" customWidth="1"/>
    <col min="17" max="17" width="10.6640625" style="4"/>
    <col min="18" max="18" width="11.6640625" style="4" customWidth="1"/>
  </cols>
  <sheetData>
    <row r="1" spans="1:23" ht="24">
      <c r="B1" s="2" t="s">
        <v>356</v>
      </c>
      <c r="C1" s="2"/>
      <c r="G1" s="7" t="s">
        <v>27</v>
      </c>
      <c r="H1" s="7"/>
      <c r="I1" s="7"/>
      <c r="J1" s="7" t="s">
        <v>28</v>
      </c>
      <c r="K1" t="s">
        <v>183</v>
      </c>
    </row>
    <row r="2" spans="1:23">
      <c r="B2" t="s">
        <v>20</v>
      </c>
      <c r="G2" s="5" t="s">
        <v>29</v>
      </c>
      <c r="H2" s="5"/>
      <c r="I2" s="5"/>
      <c r="J2" s="10">
        <v>3</v>
      </c>
      <c r="K2" t="s">
        <v>185</v>
      </c>
    </row>
    <row r="3" spans="1:23">
      <c r="B3" t="s">
        <v>202</v>
      </c>
      <c r="G3" s="5" t="s">
        <v>30</v>
      </c>
      <c r="H3" s="5"/>
      <c r="I3" s="5"/>
      <c r="J3" s="11">
        <v>2</v>
      </c>
      <c r="K3" t="s">
        <v>186</v>
      </c>
      <c r="T3" s="7"/>
      <c r="U3" s="7"/>
      <c r="V3" s="7"/>
      <c r="W3" s="7"/>
    </row>
    <row r="4" spans="1:23">
      <c r="B4" t="s">
        <v>203</v>
      </c>
      <c r="G4" s="5" t="s">
        <v>31</v>
      </c>
      <c r="H4" s="5"/>
      <c r="I4" s="5"/>
      <c r="J4" s="12">
        <v>1</v>
      </c>
      <c r="K4" t="s">
        <v>187</v>
      </c>
      <c r="T4" s="7"/>
      <c r="U4" s="7"/>
      <c r="V4" s="7"/>
      <c r="W4" s="7"/>
    </row>
    <row r="5" spans="1:23">
      <c r="B5" t="s">
        <v>204</v>
      </c>
      <c r="G5" s="5" t="s">
        <v>9</v>
      </c>
      <c r="H5" s="5"/>
      <c r="I5" s="5"/>
      <c r="J5" s="5">
        <v>0</v>
      </c>
    </row>
    <row r="6" spans="1:23">
      <c r="G6" s="5" t="s">
        <v>32</v>
      </c>
      <c r="H6" s="5"/>
      <c r="I6" s="5"/>
      <c r="J6" s="5">
        <v>0</v>
      </c>
      <c r="K6" t="s">
        <v>184</v>
      </c>
    </row>
    <row r="7" spans="1:23">
      <c r="G7" s="5"/>
      <c r="H7" s="5"/>
      <c r="I7" s="5"/>
      <c r="J7" s="5"/>
    </row>
    <row r="8" spans="1:23">
      <c r="G8" s="5"/>
      <c r="H8" s="5"/>
      <c r="I8" s="5"/>
      <c r="J8" s="5"/>
    </row>
    <row r="9" spans="1:23" s="4" customFormat="1" ht="68">
      <c r="A9" s="6" t="s">
        <v>26</v>
      </c>
      <c r="B9" s="6" t="s">
        <v>21</v>
      </c>
      <c r="C9" s="6" t="s">
        <v>128</v>
      </c>
      <c r="D9" s="6" t="s">
        <v>22</v>
      </c>
      <c r="E9" s="6" t="s">
        <v>362</v>
      </c>
      <c r="F9" s="6" t="s">
        <v>318</v>
      </c>
      <c r="G9" s="6" t="s">
        <v>361</v>
      </c>
      <c r="H9" s="6" t="s">
        <v>188</v>
      </c>
      <c r="I9" s="6" t="s">
        <v>189</v>
      </c>
      <c r="J9" s="6" t="s">
        <v>357</v>
      </c>
      <c r="K9" s="6" t="s">
        <v>358</v>
      </c>
      <c r="L9" s="6" t="s">
        <v>200</v>
      </c>
      <c r="M9" s="6" t="s">
        <v>201</v>
      </c>
      <c r="N9" s="6" t="s">
        <v>23</v>
      </c>
      <c r="O9" s="6" t="s">
        <v>24</v>
      </c>
      <c r="P9" s="6" t="s">
        <v>359</v>
      </c>
      <c r="Q9" s="6" t="s">
        <v>360</v>
      </c>
      <c r="R9" s="6" t="s">
        <v>25</v>
      </c>
    </row>
    <row r="10" spans="1:23" ht="17">
      <c r="A10" s="3">
        <v>1</v>
      </c>
      <c r="B10" s="3" t="s">
        <v>33</v>
      </c>
      <c r="C10" s="3"/>
      <c r="D10" s="8" t="s">
        <v>44</v>
      </c>
      <c r="E10" s="8"/>
      <c r="F10" s="8"/>
      <c r="G10" s="8" t="s">
        <v>29</v>
      </c>
      <c r="H10" s="8" t="s">
        <v>29</v>
      </c>
      <c r="I10" s="5">
        <f>VLOOKUP(G10,$G$2:$J$6,4,FALSE)*VLOOKUP(H10,$G$2:$J$6,4,FALSE)</f>
        <v>9</v>
      </c>
      <c r="J10" s="5" t="s">
        <v>51</v>
      </c>
      <c r="K10" s="3" t="s">
        <v>53</v>
      </c>
      <c r="L10" s="3"/>
      <c r="M10" s="3"/>
      <c r="N10" s="8" t="s">
        <v>19</v>
      </c>
      <c r="O10" s="9">
        <v>44562</v>
      </c>
      <c r="P10" s="8" t="s">
        <v>29</v>
      </c>
      <c r="Q10" s="8" t="s">
        <v>31</v>
      </c>
      <c r="R10" s="5">
        <f>VLOOKUP(P10,$G$2:$J$6,4,FALSE)*VLOOKUP(Q10,$G$2:$J$6,4,FALSE)</f>
        <v>3</v>
      </c>
    </row>
    <row r="11" spans="1:23" ht="17">
      <c r="A11" s="3">
        <v>2</v>
      </c>
      <c r="B11" s="3" t="s">
        <v>34</v>
      </c>
      <c r="C11" s="3"/>
      <c r="D11" s="8" t="s">
        <v>44</v>
      </c>
      <c r="E11" s="8"/>
      <c r="F11" s="8"/>
      <c r="G11" s="8" t="s">
        <v>29</v>
      </c>
      <c r="H11" s="8" t="s">
        <v>30</v>
      </c>
      <c r="I11" s="5">
        <f t="shared" ref="I11:I74" si="0">VLOOKUP(G11,$G$2:$J$6,4,FALSE)*VLOOKUP(H11,$G$2:$J$6,4,FALSE)</f>
        <v>6</v>
      </c>
      <c r="J11" s="5" t="s">
        <v>51</v>
      </c>
      <c r="K11" s="3" t="s">
        <v>119</v>
      </c>
      <c r="L11" s="3"/>
      <c r="M11" s="3"/>
      <c r="N11" s="8" t="s">
        <v>19</v>
      </c>
      <c r="O11" s="9">
        <v>44563</v>
      </c>
      <c r="P11" s="8" t="s">
        <v>30</v>
      </c>
      <c r="Q11" s="8" t="s">
        <v>30</v>
      </c>
      <c r="R11" s="5">
        <f t="shared" ref="R11:R74" si="1">VLOOKUP(P11,$G$2:$J$6,4,FALSE)*VLOOKUP(Q11,$G$2:$J$6,4,FALSE)</f>
        <v>4</v>
      </c>
    </row>
    <row r="12" spans="1:23" ht="17">
      <c r="A12" s="3">
        <v>3</v>
      </c>
      <c r="B12" s="3" t="s">
        <v>35</v>
      </c>
      <c r="C12" s="3"/>
      <c r="D12" s="8" t="s">
        <v>8</v>
      </c>
      <c r="E12" s="8"/>
      <c r="F12" s="8"/>
      <c r="G12" s="8" t="s">
        <v>29</v>
      </c>
      <c r="H12" s="8" t="s">
        <v>31</v>
      </c>
      <c r="I12" s="5">
        <f t="shared" si="0"/>
        <v>3</v>
      </c>
      <c r="J12" s="5" t="s">
        <v>52</v>
      </c>
      <c r="K12" s="8" t="s">
        <v>118</v>
      </c>
      <c r="L12" s="3"/>
      <c r="M12" s="3"/>
      <c r="N12" s="8" t="s">
        <v>19</v>
      </c>
      <c r="O12" s="9">
        <v>44564</v>
      </c>
      <c r="P12" s="8" t="s">
        <v>29</v>
      </c>
      <c r="Q12" s="8" t="s">
        <v>31</v>
      </c>
      <c r="R12" s="5">
        <f t="shared" si="1"/>
        <v>3</v>
      </c>
    </row>
    <row r="13" spans="1:23" ht="17">
      <c r="A13" s="3">
        <v>4</v>
      </c>
      <c r="B13" s="3" t="s">
        <v>36</v>
      </c>
      <c r="C13" s="3"/>
      <c r="D13" s="8" t="s">
        <v>45</v>
      </c>
      <c r="E13" s="8"/>
      <c r="F13" s="8"/>
      <c r="G13" s="8" t="s">
        <v>30</v>
      </c>
      <c r="H13" s="8" t="s">
        <v>29</v>
      </c>
      <c r="I13" s="5">
        <f t="shared" si="0"/>
        <v>6</v>
      </c>
      <c r="J13" s="5" t="s">
        <v>51</v>
      </c>
      <c r="K13" s="3" t="s">
        <v>116</v>
      </c>
      <c r="L13" s="3"/>
      <c r="M13" s="3"/>
      <c r="N13" s="8" t="s">
        <v>117</v>
      </c>
      <c r="O13" s="9">
        <v>44565</v>
      </c>
      <c r="P13" s="8" t="s">
        <v>30</v>
      </c>
      <c r="Q13" s="8" t="s">
        <v>31</v>
      </c>
      <c r="R13" s="5">
        <f t="shared" si="1"/>
        <v>2</v>
      </c>
    </row>
    <row r="14" spans="1:23" ht="17">
      <c r="A14" s="3">
        <v>5</v>
      </c>
      <c r="B14" s="3" t="s">
        <v>36</v>
      </c>
      <c r="C14" s="3"/>
      <c r="D14" s="8" t="s">
        <v>44</v>
      </c>
      <c r="E14" s="8"/>
      <c r="F14" s="8"/>
      <c r="G14" s="8" t="s">
        <v>31</v>
      </c>
      <c r="H14" s="8" t="s">
        <v>30</v>
      </c>
      <c r="I14" s="5">
        <f t="shared" si="0"/>
        <v>2</v>
      </c>
      <c r="J14" s="5" t="s">
        <v>51</v>
      </c>
      <c r="K14" s="3" t="s">
        <v>116</v>
      </c>
      <c r="L14" s="3"/>
      <c r="M14" s="3"/>
      <c r="N14" s="8" t="s">
        <v>117</v>
      </c>
      <c r="O14" s="9">
        <v>44566</v>
      </c>
      <c r="P14" s="8" t="s">
        <v>31</v>
      </c>
      <c r="Q14" s="8" t="s">
        <v>31</v>
      </c>
      <c r="R14" s="5">
        <f t="shared" si="1"/>
        <v>1</v>
      </c>
    </row>
    <row r="15" spans="1:23" ht="17">
      <c r="A15" s="3">
        <v>6</v>
      </c>
      <c r="B15" s="24" t="s">
        <v>37</v>
      </c>
      <c r="C15" s="3"/>
      <c r="D15" s="8" t="s">
        <v>46</v>
      </c>
      <c r="E15" s="8"/>
      <c r="F15" s="8"/>
      <c r="G15" s="8" t="s">
        <v>30</v>
      </c>
      <c r="H15" s="8" t="s">
        <v>31</v>
      </c>
      <c r="I15" s="5">
        <f t="shared" si="0"/>
        <v>2</v>
      </c>
      <c r="J15" s="5" t="s">
        <v>52</v>
      </c>
      <c r="K15" s="8" t="s">
        <v>118</v>
      </c>
      <c r="L15" s="8"/>
      <c r="M15" s="8"/>
      <c r="N15" s="8" t="s">
        <v>118</v>
      </c>
      <c r="O15" s="9">
        <v>44567</v>
      </c>
      <c r="P15" s="8" t="s">
        <v>30</v>
      </c>
      <c r="Q15" s="8" t="s">
        <v>31</v>
      </c>
      <c r="R15" s="5">
        <f t="shared" si="1"/>
        <v>2</v>
      </c>
    </row>
    <row r="16" spans="1:23" ht="17">
      <c r="A16" s="3">
        <v>7</v>
      </c>
      <c r="B16" s="3" t="s">
        <v>38</v>
      </c>
      <c r="C16" s="3"/>
      <c r="D16" s="8" t="s">
        <v>7</v>
      </c>
      <c r="E16" s="8"/>
      <c r="F16" s="8"/>
      <c r="G16" s="8" t="s">
        <v>31</v>
      </c>
      <c r="H16" s="8" t="s">
        <v>29</v>
      </c>
      <c r="I16" s="5">
        <f t="shared" si="0"/>
        <v>3</v>
      </c>
      <c r="J16" s="5" t="s">
        <v>52</v>
      </c>
      <c r="K16" s="8" t="s">
        <v>118</v>
      </c>
      <c r="L16" s="8"/>
      <c r="M16" s="8"/>
      <c r="N16" s="8" t="s">
        <v>118</v>
      </c>
      <c r="O16" s="9">
        <v>44568</v>
      </c>
      <c r="P16" s="8" t="s">
        <v>31</v>
      </c>
      <c r="Q16" s="8" t="s">
        <v>29</v>
      </c>
      <c r="R16" s="5">
        <f t="shared" si="1"/>
        <v>3</v>
      </c>
    </row>
    <row r="17" spans="1:18" ht="17">
      <c r="A17" s="3">
        <v>8</v>
      </c>
      <c r="B17" s="3" t="s">
        <v>39</v>
      </c>
      <c r="C17" s="3"/>
      <c r="D17" s="8" t="s">
        <v>47</v>
      </c>
      <c r="E17" s="8"/>
      <c r="F17" s="8"/>
      <c r="G17" s="8" t="s">
        <v>31</v>
      </c>
      <c r="H17" s="8" t="s">
        <v>30</v>
      </c>
      <c r="I17" s="5">
        <f t="shared" si="0"/>
        <v>2</v>
      </c>
      <c r="J17" s="5" t="s">
        <v>52</v>
      </c>
      <c r="K17" s="8" t="s">
        <v>118</v>
      </c>
      <c r="L17" s="8"/>
      <c r="M17" s="8"/>
      <c r="N17" s="8" t="s">
        <v>118</v>
      </c>
      <c r="O17" s="9">
        <v>44569</v>
      </c>
      <c r="P17" s="8" t="s">
        <v>31</v>
      </c>
      <c r="Q17" s="8" t="s">
        <v>30</v>
      </c>
      <c r="R17" s="5">
        <f t="shared" si="1"/>
        <v>2</v>
      </c>
    </row>
    <row r="18" spans="1:18" ht="34">
      <c r="A18" s="3">
        <v>9</v>
      </c>
      <c r="B18" s="3" t="s">
        <v>40</v>
      </c>
      <c r="C18" s="3"/>
      <c r="D18" s="8" t="s">
        <v>48</v>
      </c>
      <c r="E18" s="8"/>
      <c r="F18" s="8"/>
      <c r="G18" s="8" t="s">
        <v>31</v>
      </c>
      <c r="H18" s="8" t="s">
        <v>31</v>
      </c>
      <c r="I18" s="5">
        <f t="shared" si="0"/>
        <v>1</v>
      </c>
      <c r="J18" s="5" t="s">
        <v>52</v>
      </c>
      <c r="K18" s="8" t="s">
        <v>118</v>
      </c>
      <c r="L18" s="8"/>
      <c r="M18" s="8"/>
      <c r="N18" s="8" t="s">
        <v>118</v>
      </c>
      <c r="O18" s="9">
        <v>44570</v>
      </c>
      <c r="P18" s="8" t="s">
        <v>31</v>
      </c>
      <c r="Q18" s="8" t="s">
        <v>31</v>
      </c>
      <c r="R18" s="5">
        <f t="shared" si="1"/>
        <v>1</v>
      </c>
    </row>
    <row r="19" spans="1:18" ht="17">
      <c r="A19" s="3">
        <v>10</v>
      </c>
      <c r="B19" s="3" t="s">
        <v>41</v>
      </c>
      <c r="C19" s="3"/>
      <c r="D19" s="8" t="s">
        <v>49</v>
      </c>
      <c r="E19" s="8"/>
      <c r="F19" s="8"/>
      <c r="G19" s="5" t="s">
        <v>9</v>
      </c>
      <c r="H19" s="5" t="s">
        <v>9</v>
      </c>
      <c r="I19" s="5">
        <f t="shared" si="0"/>
        <v>0</v>
      </c>
      <c r="J19" s="5" t="s">
        <v>52</v>
      </c>
      <c r="K19" s="8" t="s">
        <v>118</v>
      </c>
      <c r="L19" s="8"/>
      <c r="M19" s="8"/>
      <c r="N19" s="8" t="s">
        <v>118</v>
      </c>
      <c r="O19" s="9">
        <v>44571</v>
      </c>
      <c r="P19" s="5" t="s">
        <v>9</v>
      </c>
      <c r="Q19" s="5" t="s">
        <v>9</v>
      </c>
      <c r="R19" s="5">
        <f t="shared" si="1"/>
        <v>0</v>
      </c>
    </row>
    <row r="20" spans="1:18" ht="17">
      <c r="A20" s="3">
        <v>11</v>
      </c>
      <c r="B20" s="3" t="s">
        <v>42</v>
      </c>
      <c r="C20" s="3"/>
      <c r="D20" s="8" t="s">
        <v>47</v>
      </c>
      <c r="E20" s="8"/>
      <c r="F20" s="8"/>
      <c r="G20" s="5" t="s">
        <v>9</v>
      </c>
      <c r="H20" s="5" t="s">
        <v>9</v>
      </c>
      <c r="I20" s="5">
        <f t="shared" si="0"/>
        <v>0</v>
      </c>
      <c r="J20" s="5" t="s">
        <v>52</v>
      </c>
      <c r="K20" s="8" t="s">
        <v>118</v>
      </c>
      <c r="L20" s="8"/>
      <c r="M20" s="8"/>
      <c r="N20" s="8" t="s">
        <v>118</v>
      </c>
      <c r="O20" s="9">
        <v>44572</v>
      </c>
      <c r="P20" s="5" t="s">
        <v>9</v>
      </c>
      <c r="Q20" s="5" t="s">
        <v>9</v>
      </c>
      <c r="R20" s="5">
        <f t="shared" si="1"/>
        <v>0</v>
      </c>
    </row>
    <row r="21" spans="1:18" ht="17">
      <c r="A21" s="3">
        <v>12</v>
      </c>
      <c r="B21" s="3" t="s">
        <v>43</v>
      </c>
      <c r="C21" s="3"/>
      <c r="D21" s="8" t="s">
        <v>50</v>
      </c>
      <c r="E21" s="8"/>
      <c r="F21" s="8"/>
      <c r="G21" s="5" t="s">
        <v>9</v>
      </c>
      <c r="H21" s="5" t="s">
        <v>9</v>
      </c>
      <c r="I21" s="5">
        <f t="shared" si="0"/>
        <v>0</v>
      </c>
      <c r="J21" s="5"/>
      <c r="K21" s="3"/>
      <c r="L21" s="3"/>
      <c r="M21" s="3"/>
      <c r="N21" s="8"/>
      <c r="O21" s="9"/>
      <c r="P21" s="5" t="s">
        <v>9</v>
      </c>
      <c r="Q21" s="5" t="s">
        <v>9</v>
      </c>
      <c r="R21" s="5">
        <f t="shared" si="1"/>
        <v>0</v>
      </c>
    </row>
    <row r="22" spans="1:18">
      <c r="A22" s="3">
        <v>13</v>
      </c>
      <c r="B22" s="3"/>
      <c r="C22" s="3"/>
      <c r="D22" s="8"/>
      <c r="E22" s="8"/>
      <c r="F22" s="8"/>
      <c r="G22" s="5" t="s">
        <v>9</v>
      </c>
      <c r="H22" s="5" t="s">
        <v>9</v>
      </c>
      <c r="I22" s="5">
        <f t="shared" si="0"/>
        <v>0</v>
      </c>
      <c r="J22" s="5"/>
      <c r="K22" s="8"/>
      <c r="L22" s="8"/>
      <c r="M22" s="8"/>
      <c r="N22" s="8"/>
      <c r="O22" s="9"/>
      <c r="P22" s="5" t="s">
        <v>9</v>
      </c>
      <c r="Q22" s="5" t="s">
        <v>9</v>
      </c>
      <c r="R22" s="5">
        <f t="shared" si="1"/>
        <v>0</v>
      </c>
    </row>
    <row r="23" spans="1:18">
      <c r="A23" s="3">
        <v>14</v>
      </c>
      <c r="B23" s="3"/>
      <c r="C23" s="3"/>
      <c r="D23" s="8"/>
      <c r="E23" s="8"/>
      <c r="F23" s="8"/>
      <c r="G23" s="5" t="s">
        <v>9</v>
      </c>
      <c r="H23" s="5" t="s">
        <v>9</v>
      </c>
      <c r="I23" s="5">
        <f t="shared" si="0"/>
        <v>0</v>
      </c>
      <c r="J23" s="5"/>
      <c r="K23" s="3"/>
      <c r="L23" s="3"/>
      <c r="M23" s="3"/>
      <c r="N23" s="8"/>
      <c r="O23" s="9"/>
      <c r="P23" s="5" t="s">
        <v>9</v>
      </c>
      <c r="Q23" s="5" t="s">
        <v>9</v>
      </c>
      <c r="R23" s="5">
        <f t="shared" si="1"/>
        <v>0</v>
      </c>
    </row>
    <row r="24" spans="1:18">
      <c r="A24" s="3">
        <v>15</v>
      </c>
      <c r="B24" s="3"/>
      <c r="C24" s="3"/>
      <c r="D24" s="8"/>
      <c r="E24" s="8"/>
      <c r="F24" s="8"/>
      <c r="G24" s="5" t="s">
        <v>9</v>
      </c>
      <c r="H24" s="5" t="s">
        <v>9</v>
      </c>
      <c r="I24" s="5">
        <f t="shared" si="0"/>
        <v>0</v>
      </c>
      <c r="J24" s="5"/>
      <c r="K24" s="3"/>
      <c r="L24" s="3"/>
      <c r="M24" s="3"/>
      <c r="N24" s="8"/>
      <c r="O24" s="9"/>
      <c r="P24" s="5" t="s">
        <v>9</v>
      </c>
      <c r="Q24" s="5" t="s">
        <v>9</v>
      </c>
      <c r="R24" s="5">
        <f t="shared" si="1"/>
        <v>0</v>
      </c>
    </row>
    <row r="25" spans="1:18">
      <c r="A25" s="3">
        <v>16</v>
      </c>
      <c r="B25" s="3"/>
      <c r="C25" s="3"/>
      <c r="D25" s="8"/>
      <c r="E25" s="8"/>
      <c r="F25" s="8"/>
      <c r="G25" s="5" t="s">
        <v>9</v>
      </c>
      <c r="H25" s="5" t="s">
        <v>9</v>
      </c>
      <c r="I25" s="5">
        <f t="shared" si="0"/>
        <v>0</v>
      </c>
      <c r="J25" s="5"/>
      <c r="K25" s="3"/>
      <c r="L25" s="3"/>
      <c r="M25" s="3"/>
      <c r="N25" s="8"/>
      <c r="O25" s="9"/>
      <c r="P25" s="5" t="s">
        <v>9</v>
      </c>
      <c r="Q25" s="5" t="s">
        <v>9</v>
      </c>
      <c r="R25" s="5">
        <f t="shared" si="1"/>
        <v>0</v>
      </c>
    </row>
    <row r="26" spans="1:18">
      <c r="A26" s="3">
        <v>17</v>
      </c>
      <c r="B26" s="3"/>
      <c r="C26" s="3"/>
      <c r="D26" s="8"/>
      <c r="E26" s="8"/>
      <c r="F26" s="8"/>
      <c r="G26" s="5" t="s">
        <v>9</v>
      </c>
      <c r="H26" s="5" t="s">
        <v>9</v>
      </c>
      <c r="I26" s="5">
        <f t="shared" si="0"/>
        <v>0</v>
      </c>
      <c r="J26" s="5"/>
      <c r="K26" s="3"/>
      <c r="L26" s="3"/>
      <c r="M26" s="3"/>
      <c r="N26" s="8"/>
      <c r="O26" s="9"/>
      <c r="P26" s="5" t="s">
        <v>9</v>
      </c>
      <c r="Q26" s="5" t="s">
        <v>9</v>
      </c>
      <c r="R26" s="5">
        <f t="shared" si="1"/>
        <v>0</v>
      </c>
    </row>
    <row r="27" spans="1:18">
      <c r="A27" s="3">
        <v>18</v>
      </c>
      <c r="B27" s="3"/>
      <c r="C27" s="3"/>
      <c r="D27" s="8"/>
      <c r="E27" s="8"/>
      <c r="F27" s="8"/>
      <c r="G27" s="5" t="s">
        <v>9</v>
      </c>
      <c r="H27" s="5" t="s">
        <v>9</v>
      </c>
      <c r="I27" s="5">
        <f t="shared" si="0"/>
        <v>0</v>
      </c>
      <c r="J27" s="5"/>
      <c r="K27" s="3"/>
      <c r="L27" s="3"/>
      <c r="M27" s="3"/>
      <c r="N27" s="8"/>
      <c r="O27" s="9"/>
      <c r="P27" s="5" t="s">
        <v>9</v>
      </c>
      <c r="Q27" s="5" t="s">
        <v>9</v>
      </c>
      <c r="R27" s="5">
        <f t="shared" si="1"/>
        <v>0</v>
      </c>
    </row>
    <row r="28" spans="1:18">
      <c r="A28" s="3">
        <v>19</v>
      </c>
      <c r="B28" s="3"/>
      <c r="C28" s="3"/>
      <c r="D28" s="8"/>
      <c r="E28" s="8"/>
      <c r="F28" s="8"/>
      <c r="G28" s="5" t="s">
        <v>9</v>
      </c>
      <c r="H28" s="5" t="s">
        <v>9</v>
      </c>
      <c r="I28" s="5">
        <f t="shared" si="0"/>
        <v>0</v>
      </c>
      <c r="J28" s="5"/>
      <c r="K28" s="3"/>
      <c r="L28" s="3"/>
      <c r="M28" s="3"/>
      <c r="N28" s="8"/>
      <c r="O28" s="9"/>
      <c r="P28" s="5" t="s">
        <v>9</v>
      </c>
      <c r="Q28" s="5" t="s">
        <v>9</v>
      </c>
      <c r="R28" s="5">
        <f t="shared" si="1"/>
        <v>0</v>
      </c>
    </row>
    <row r="29" spans="1:18">
      <c r="A29" s="3">
        <v>20</v>
      </c>
      <c r="B29" s="3"/>
      <c r="C29" s="3"/>
      <c r="D29" s="8"/>
      <c r="E29" s="8"/>
      <c r="F29" s="8"/>
      <c r="G29" s="5" t="s">
        <v>9</v>
      </c>
      <c r="H29" s="5" t="s">
        <v>9</v>
      </c>
      <c r="I29" s="5">
        <f t="shared" si="0"/>
        <v>0</v>
      </c>
      <c r="J29" s="5"/>
      <c r="K29" s="3"/>
      <c r="L29" s="3"/>
      <c r="M29" s="3"/>
      <c r="N29" s="8"/>
      <c r="O29" s="9"/>
      <c r="P29" s="5" t="s">
        <v>9</v>
      </c>
      <c r="Q29" s="5" t="s">
        <v>9</v>
      </c>
      <c r="R29" s="5">
        <f t="shared" si="1"/>
        <v>0</v>
      </c>
    </row>
    <row r="30" spans="1:18">
      <c r="A30" s="3">
        <v>21</v>
      </c>
      <c r="B30" s="3"/>
      <c r="C30" s="3"/>
      <c r="D30" s="8"/>
      <c r="E30" s="8"/>
      <c r="F30" s="8"/>
      <c r="G30" s="5" t="s">
        <v>9</v>
      </c>
      <c r="H30" s="5" t="s">
        <v>9</v>
      </c>
      <c r="I30" s="5">
        <f t="shared" si="0"/>
        <v>0</v>
      </c>
      <c r="J30" s="5"/>
      <c r="K30" s="3"/>
      <c r="L30" s="3"/>
      <c r="M30" s="3"/>
      <c r="N30" s="8"/>
      <c r="O30" s="9"/>
      <c r="P30" s="5" t="s">
        <v>9</v>
      </c>
      <c r="Q30" s="5" t="s">
        <v>9</v>
      </c>
      <c r="R30" s="5">
        <f t="shared" si="1"/>
        <v>0</v>
      </c>
    </row>
    <row r="31" spans="1:18">
      <c r="A31" s="3">
        <v>22</v>
      </c>
      <c r="B31" s="3"/>
      <c r="C31" s="3"/>
      <c r="D31" s="8"/>
      <c r="E31" s="8"/>
      <c r="F31" s="8"/>
      <c r="G31" s="5" t="s">
        <v>9</v>
      </c>
      <c r="H31" s="5" t="s">
        <v>9</v>
      </c>
      <c r="I31" s="5">
        <f t="shared" si="0"/>
        <v>0</v>
      </c>
      <c r="J31" s="5"/>
      <c r="K31" s="3"/>
      <c r="L31" s="3"/>
      <c r="M31" s="3"/>
      <c r="N31" s="8"/>
      <c r="O31" s="9"/>
      <c r="P31" s="5" t="s">
        <v>9</v>
      </c>
      <c r="Q31" s="5" t="s">
        <v>9</v>
      </c>
      <c r="R31" s="5">
        <f t="shared" si="1"/>
        <v>0</v>
      </c>
    </row>
    <row r="32" spans="1:18">
      <c r="A32" s="3">
        <v>23</v>
      </c>
      <c r="B32" s="3"/>
      <c r="C32" s="3"/>
      <c r="D32" s="8"/>
      <c r="E32" s="8"/>
      <c r="F32" s="8"/>
      <c r="G32" s="5" t="s">
        <v>9</v>
      </c>
      <c r="H32" s="5" t="s">
        <v>9</v>
      </c>
      <c r="I32" s="5">
        <f t="shared" si="0"/>
        <v>0</v>
      </c>
      <c r="J32" s="5"/>
      <c r="K32" s="3"/>
      <c r="L32" s="3"/>
      <c r="M32" s="3"/>
      <c r="N32" s="8"/>
      <c r="O32" s="9"/>
      <c r="P32" s="5" t="s">
        <v>9</v>
      </c>
      <c r="Q32" s="5" t="s">
        <v>9</v>
      </c>
      <c r="R32" s="5">
        <f t="shared" si="1"/>
        <v>0</v>
      </c>
    </row>
    <row r="33" spans="1:18">
      <c r="A33" s="3">
        <v>24</v>
      </c>
      <c r="B33" s="3"/>
      <c r="C33" s="3"/>
      <c r="D33" s="8"/>
      <c r="E33" s="8"/>
      <c r="F33" s="8"/>
      <c r="G33" s="5" t="s">
        <v>9</v>
      </c>
      <c r="H33" s="5" t="s">
        <v>9</v>
      </c>
      <c r="I33" s="5">
        <f t="shared" si="0"/>
        <v>0</v>
      </c>
      <c r="J33" s="5"/>
      <c r="K33" s="3"/>
      <c r="L33" s="3"/>
      <c r="M33" s="3"/>
      <c r="N33" s="8"/>
      <c r="O33" s="9"/>
      <c r="P33" s="5" t="s">
        <v>9</v>
      </c>
      <c r="Q33" s="5" t="s">
        <v>9</v>
      </c>
      <c r="R33" s="5">
        <f t="shared" si="1"/>
        <v>0</v>
      </c>
    </row>
    <row r="34" spans="1:18">
      <c r="A34" s="3">
        <v>25</v>
      </c>
      <c r="B34" s="3"/>
      <c r="C34" s="3"/>
      <c r="D34" s="8"/>
      <c r="E34" s="8"/>
      <c r="F34" s="8"/>
      <c r="G34" s="5" t="s">
        <v>9</v>
      </c>
      <c r="H34" s="5" t="s">
        <v>9</v>
      </c>
      <c r="I34" s="5">
        <f t="shared" si="0"/>
        <v>0</v>
      </c>
      <c r="J34" s="5"/>
      <c r="K34" s="3"/>
      <c r="L34" s="3"/>
      <c r="M34" s="3"/>
      <c r="N34" s="8"/>
      <c r="O34" s="9"/>
      <c r="P34" s="5" t="s">
        <v>9</v>
      </c>
      <c r="Q34" s="5" t="s">
        <v>9</v>
      </c>
      <c r="R34" s="5">
        <f t="shared" si="1"/>
        <v>0</v>
      </c>
    </row>
    <row r="35" spans="1:18">
      <c r="A35" s="3">
        <v>26</v>
      </c>
      <c r="B35" s="3"/>
      <c r="C35" s="3"/>
      <c r="D35" s="8"/>
      <c r="E35" s="8"/>
      <c r="F35" s="8"/>
      <c r="G35" s="5" t="s">
        <v>9</v>
      </c>
      <c r="H35" s="5" t="s">
        <v>9</v>
      </c>
      <c r="I35" s="5">
        <f t="shared" si="0"/>
        <v>0</v>
      </c>
      <c r="J35" s="5"/>
      <c r="K35" s="3"/>
      <c r="L35" s="3"/>
      <c r="M35" s="3"/>
      <c r="N35" s="8"/>
      <c r="O35" s="9"/>
      <c r="P35" s="5" t="s">
        <v>9</v>
      </c>
      <c r="Q35" s="5" t="s">
        <v>9</v>
      </c>
      <c r="R35" s="5">
        <f t="shared" si="1"/>
        <v>0</v>
      </c>
    </row>
    <row r="36" spans="1:18">
      <c r="A36" s="3">
        <v>27</v>
      </c>
      <c r="B36" s="3"/>
      <c r="C36" s="3"/>
      <c r="D36" s="8"/>
      <c r="E36" s="8"/>
      <c r="F36" s="8"/>
      <c r="G36" s="5" t="s">
        <v>9</v>
      </c>
      <c r="H36" s="5" t="s">
        <v>9</v>
      </c>
      <c r="I36" s="5">
        <f t="shared" si="0"/>
        <v>0</v>
      </c>
      <c r="J36" s="5"/>
      <c r="K36" s="3"/>
      <c r="L36" s="3"/>
      <c r="M36" s="3"/>
      <c r="N36" s="8"/>
      <c r="O36" s="9"/>
      <c r="P36" s="5" t="s">
        <v>9</v>
      </c>
      <c r="Q36" s="5" t="s">
        <v>9</v>
      </c>
      <c r="R36" s="5">
        <f t="shared" si="1"/>
        <v>0</v>
      </c>
    </row>
    <row r="37" spans="1:18">
      <c r="A37" s="3">
        <v>28</v>
      </c>
      <c r="B37" s="3"/>
      <c r="C37" s="3"/>
      <c r="D37" s="8"/>
      <c r="E37" s="8"/>
      <c r="F37" s="8"/>
      <c r="G37" s="5" t="s">
        <v>9</v>
      </c>
      <c r="H37" s="5" t="s">
        <v>9</v>
      </c>
      <c r="I37" s="5">
        <f t="shared" si="0"/>
        <v>0</v>
      </c>
      <c r="J37" s="5"/>
      <c r="K37" s="3"/>
      <c r="L37" s="3"/>
      <c r="M37" s="3"/>
      <c r="N37" s="8"/>
      <c r="O37" s="9"/>
      <c r="P37" s="5" t="s">
        <v>9</v>
      </c>
      <c r="Q37" s="5" t="s">
        <v>9</v>
      </c>
      <c r="R37" s="5">
        <f t="shared" si="1"/>
        <v>0</v>
      </c>
    </row>
    <row r="38" spans="1:18">
      <c r="A38" s="3">
        <v>29</v>
      </c>
      <c r="B38" s="3"/>
      <c r="C38" s="3"/>
      <c r="D38" s="8"/>
      <c r="E38" s="8"/>
      <c r="F38" s="8"/>
      <c r="G38" s="5" t="s">
        <v>9</v>
      </c>
      <c r="H38" s="5" t="s">
        <v>9</v>
      </c>
      <c r="I38" s="5">
        <f t="shared" si="0"/>
        <v>0</v>
      </c>
      <c r="J38" s="5"/>
      <c r="K38" s="3"/>
      <c r="L38" s="3"/>
      <c r="M38" s="3"/>
      <c r="N38" s="8"/>
      <c r="O38" s="9"/>
      <c r="P38" s="5" t="s">
        <v>9</v>
      </c>
      <c r="Q38" s="5" t="s">
        <v>9</v>
      </c>
      <c r="R38" s="5">
        <f t="shared" si="1"/>
        <v>0</v>
      </c>
    </row>
    <row r="39" spans="1:18">
      <c r="A39" s="3">
        <v>30</v>
      </c>
      <c r="B39" s="3"/>
      <c r="C39" s="3"/>
      <c r="D39" s="8"/>
      <c r="E39" s="8"/>
      <c r="F39" s="8"/>
      <c r="G39" s="5" t="s">
        <v>9</v>
      </c>
      <c r="H39" s="5" t="s">
        <v>9</v>
      </c>
      <c r="I39" s="5">
        <f t="shared" si="0"/>
        <v>0</v>
      </c>
      <c r="J39" s="5"/>
      <c r="K39" s="3"/>
      <c r="L39" s="3"/>
      <c r="M39" s="3"/>
      <c r="N39" s="8"/>
      <c r="O39" s="9"/>
      <c r="P39" s="5" t="s">
        <v>9</v>
      </c>
      <c r="Q39" s="5" t="s">
        <v>9</v>
      </c>
      <c r="R39" s="5">
        <f t="shared" si="1"/>
        <v>0</v>
      </c>
    </row>
    <row r="40" spans="1:18">
      <c r="A40" s="3">
        <v>31</v>
      </c>
      <c r="B40" s="3"/>
      <c r="C40" s="3"/>
      <c r="D40" s="8"/>
      <c r="E40" s="8"/>
      <c r="F40" s="8"/>
      <c r="G40" s="5" t="s">
        <v>9</v>
      </c>
      <c r="H40" s="5" t="s">
        <v>9</v>
      </c>
      <c r="I40" s="5">
        <f t="shared" si="0"/>
        <v>0</v>
      </c>
      <c r="J40" s="5"/>
      <c r="K40" s="3"/>
      <c r="L40" s="3"/>
      <c r="M40" s="3"/>
      <c r="N40" s="8"/>
      <c r="O40" s="9"/>
      <c r="P40" s="5" t="s">
        <v>9</v>
      </c>
      <c r="Q40" s="5" t="s">
        <v>9</v>
      </c>
      <c r="R40" s="5">
        <f t="shared" si="1"/>
        <v>0</v>
      </c>
    </row>
    <row r="41" spans="1:18">
      <c r="A41" s="3">
        <v>32</v>
      </c>
      <c r="B41" s="3"/>
      <c r="C41" s="3"/>
      <c r="D41" s="8"/>
      <c r="E41" s="8"/>
      <c r="F41" s="8"/>
      <c r="G41" s="5" t="s">
        <v>9</v>
      </c>
      <c r="H41" s="5" t="s">
        <v>9</v>
      </c>
      <c r="I41" s="5">
        <f t="shared" si="0"/>
        <v>0</v>
      </c>
      <c r="J41" s="5"/>
      <c r="K41" s="3"/>
      <c r="L41" s="3"/>
      <c r="M41" s="3"/>
      <c r="N41" s="8"/>
      <c r="O41" s="9"/>
      <c r="P41" s="5" t="s">
        <v>9</v>
      </c>
      <c r="Q41" s="5" t="s">
        <v>9</v>
      </c>
      <c r="R41" s="5">
        <f t="shared" si="1"/>
        <v>0</v>
      </c>
    </row>
    <row r="42" spans="1:18">
      <c r="A42" s="3">
        <v>33</v>
      </c>
      <c r="B42" s="3"/>
      <c r="C42" s="3"/>
      <c r="D42" s="8"/>
      <c r="E42" s="8"/>
      <c r="F42" s="8"/>
      <c r="G42" s="5" t="s">
        <v>9</v>
      </c>
      <c r="H42" s="5" t="s">
        <v>9</v>
      </c>
      <c r="I42" s="5">
        <f t="shared" si="0"/>
        <v>0</v>
      </c>
      <c r="J42" s="5"/>
      <c r="K42" s="3"/>
      <c r="L42" s="3"/>
      <c r="M42" s="3"/>
      <c r="N42" s="8"/>
      <c r="O42" s="9"/>
      <c r="P42" s="5" t="s">
        <v>9</v>
      </c>
      <c r="Q42" s="5" t="s">
        <v>9</v>
      </c>
      <c r="R42" s="5">
        <f t="shared" si="1"/>
        <v>0</v>
      </c>
    </row>
    <row r="43" spans="1:18">
      <c r="A43" s="3">
        <v>34</v>
      </c>
      <c r="B43" s="3"/>
      <c r="C43" s="3"/>
      <c r="D43" s="8"/>
      <c r="E43" s="8"/>
      <c r="F43" s="8"/>
      <c r="G43" s="5" t="s">
        <v>9</v>
      </c>
      <c r="H43" s="5" t="s">
        <v>9</v>
      </c>
      <c r="I43" s="5">
        <f t="shared" si="0"/>
        <v>0</v>
      </c>
      <c r="J43" s="5"/>
      <c r="K43" s="3"/>
      <c r="L43" s="3"/>
      <c r="M43" s="3"/>
      <c r="N43" s="8"/>
      <c r="O43" s="9"/>
      <c r="P43" s="5" t="s">
        <v>9</v>
      </c>
      <c r="Q43" s="5" t="s">
        <v>9</v>
      </c>
      <c r="R43" s="5">
        <f t="shared" si="1"/>
        <v>0</v>
      </c>
    </row>
    <row r="44" spans="1:18">
      <c r="A44" s="3">
        <v>35</v>
      </c>
      <c r="B44" s="3"/>
      <c r="C44" s="3"/>
      <c r="D44" s="8"/>
      <c r="E44" s="8"/>
      <c r="F44" s="8"/>
      <c r="G44" s="5" t="s">
        <v>9</v>
      </c>
      <c r="H44" s="5" t="s">
        <v>9</v>
      </c>
      <c r="I44" s="5">
        <f t="shared" si="0"/>
        <v>0</v>
      </c>
      <c r="J44" s="5"/>
      <c r="K44" s="3"/>
      <c r="L44" s="3"/>
      <c r="M44" s="3"/>
      <c r="N44" s="8"/>
      <c r="O44" s="9"/>
      <c r="P44" s="5" t="s">
        <v>9</v>
      </c>
      <c r="Q44" s="5" t="s">
        <v>9</v>
      </c>
      <c r="R44" s="5">
        <f t="shared" si="1"/>
        <v>0</v>
      </c>
    </row>
    <row r="45" spans="1:18">
      <c r="A45" s="3">
        <v>36</v>
      </c>
      <c r="B45" s="3"/>
      <c r="C45" s="3"/>
      <c r="D45" s="8"/>
      <c r="E45" s="8"/>
      <c r="F45" s="8"/>
      <c r="G45" s="5" t="s">
        <v>9</v>
      </c>
      <c r="H45" s="5" t="s">
        <v>9</v>
      </c>
      <c r="I45" s="5">
        <f t="shared" si="0"/>
        <v>0</v>
      </c>
      <c r="J45" s="5"/>
      <c r="K45" s="3"/>
      <c r="L45" s="3"/>
      <c r="M45" s="3"/>
      <c r="N45" s="8"/>
      <c r="O45" s="9"/>
      <c r="P45" s="5" t="s">
        <v>9</v>
      </c>
      <c r="Q45" s="5" t="s">
        <v>9</v>
      </c>
      <c r="R45" s="5">
        <f t="shared" si="1"/>
        <v>0</v>
      </c>
    </row>
    <row r="46" spans="1:18">
      <c r="A46" s="3">
        <v>37</v>
      </c>
      <c r="B46" s="3"/>
      <c r="C46" s="3"/>
      <c r="D46" s="8"/>
      <c r="E46" s="8"/>
      <c r="F46" s="8"/>
      <c r="G46" s="5" t="s">
        <v>9</v>
      </c>
      <c r="H46" s="5" t="s">
        <v>9</v>
      </c>
      <c r="I46" s="5">
        <f t="shared" si="0"/>
        <v>0</v>
      </c>
      <c r="J46" s="5"/>
      <c r="K46" s="3"/>
      <c r="L46" s="3"/>
      <c r="M46" s="3"/>
      <c r="N46" s="8"/>
      <c r="O46" s="9"/>
      <c r="P46" s="5" t="s">
        <v>9</v>
      </c>
      <c r="Q46" s="5" t="s">
        <v>9</v>
      </c>
      <c r="R46" s="5">
        <f t="shared" si="1"/>
        <v>0</v>
      </c>
    </row>
    <row r="47" spans="1:18">
      <c r="A47" s="3">
        <v>38</v>
      </c>
      <c r="B47" s="3"/>
      <c r="C47" s="3"/>
      <c r="D47" s="8"/>
      <c r="E47" s="8"/>
      <c r="F47" s="8"/>
      <c r="G47" s="5" t="s">
        <v>9</v>
      </c>
      <c r="H47" s="5" t="s">
        <v>9</v>
      </c>
      <c r="I47" s="5">
        <f t="shared" si="0"/>
        <v>0</v>
      </c>
      <c r="J47" s="5"/>
      <c r="K47" s="3"/>
      <c r="L47" s="3"/>
      <c r="M47" s="3"/>
      <c r="N47" s="8"/>
      <c r="O47" s="9"/>
      <c r="P47" s="5" t="s">
        <v>9</v>
      </c>
      <c r="Q47" s="5" t="s">
        <v>9</v>
      </c>
      <c r="R47" s="5">
        <f t="shared" si="1"/>
        <v>0</v>
      </c>
    </row>
    <row r="48" spans="1:18">
      <c r="A48" s="3">
        <v>39</v>
      </c>
      <c r="B48" s="3"/>
      <c r="C48" s="3"/>
      <c r="D48" s="8"/>
      <c r="E48" s="8"/>
      <c r="F48" s="8"/>
      <c r="G48" s="5" t="s">
        <v>9</v>
      </c>
      <c r="H48" s="5" t="s">
        <v>9</v>
      </c>
      <c r="I48" s="5">
        <f t="shared" si="0"/>
        <v>0</v>
      </c>
      <c r="J48" s="5"/>
      <c r="K48" s="3"/>
      <c r="L48" s="3"/>
      <c r="M48" s="3"/>
      <c r="N48" s="8"/>
      <c r="O48" s="9"/>
      <c r="P48" s="5" t="s">
        <v>9</v>
      </c>
      <c r="Q48" s="5" t="s">
        <v>9</v>
      </c>
      <c r="R48" s="5">
        <f t="shared" si="1"/>
        <v>0</v>
      </c>
    </row>
    <row r="49" spans="1:18">
      <c r="A49" s="3"/>
      <c r="B49" s="3"/>
      <c r="C49" s="3"/>
      <c r="D49" s="8"/>
      <c r="E49" s="8"/>
      <c r="F49" s="8"/>
      <c r="G49" s="5" t="s">
        <v>9</v>
      </c>
      <c r="H49" s="5" t="s">
        <v>9</v>
      </c>
      <c r="I49" s="5">
        <f t="shared" si="0"/>
        <v>0</v>
      </c>
      <c r="J49" s="5"/>
      <c r="K49" s="3"/>
      <c r="L49" s="3"/>
      <c r="M49" s="3"/>
      <c r="N49" s="8"/>
      <c r="O49" s="9"/>
      <c r="P49" s="5" t="s">
        <v>9</v>
      </c>
      <c r="Q49" s="5" t="s">
        <v>9</v>
      </c>
      <c r="R49" s="5">
        <f t="shared" si="1"/>
        <v>0</v>
      </c>
    </row>
    <row r="50" spans="1:18">
      <c r="A50" s="3"/>
      <c r="B50" s="3"/>
      <c r="C50" s="3"/>
      <c r="D50" s="8"/>
      <c r="E50" s="8"/>
      <c r="F50" s="8"/>
      <c r="G50" s="5" t="s">
        <v>9</v>
      </c>
      <c r="H50" s="5" t="s">
        <v>9</v>
      </c>
      <c r="I50" s="5">
        <f t="shared" si="0"/>
        <v>0</v>
      </c>
      <c r="J50" s="5"/>
      <c r="K50" s="3"/>
      <c r="L50" s="3"/>
      <c r="M50" s="3"/>
      <c r="N50" s="8"/>
      <c r="O50" s="9"/>
      <c r="P50" s="5" t="s">
        <v>9</v>
      </c>
      <c r="Q50" s="5" t="s">
        <v>9</v>
      </c>
      <c r="R50" s="5">
        <f t="shared" si="1"/>
        <v>0</v>
      </c>
    </row>
    <row r="51" spans="1:18">
      <c r="A51" s="3"/>
      <c r="B51" s="3"/>
      <c r="C51" s="3"/>
      <c r="D51" s="8"/>
      <c r="E51" s="8"/>
      <c r="F51" s="8"/>
      <c r="G51" s="5" t="s">
        <v>9</v>
      </c>
      <c r="H51" s="5" t="s">
        <v>9</v>
      </c>
      <c r="I51" s="5">
        <f t="shared" si="0"/>
        <v>0</v>
      </c>
      <c r="J51" s="5"/>
      <c r="K51" s="3"/>
      <c r="L51" s="3"/>
      <c r="M51" s="3"/>
      <c r="N51" s="8"/>
      <c r="O51" s="9"/>
      <c r="P51" s="5" t="s">
        <v>9</v>
      </c>
      <c r="Q51" s="5" t="s">
        <v>9</v>
      </c>
      <c r="R51" s="5">
        <f t="shared" si="1"/>
        <v>0</v>
      </c>
    </row>
    <row r="52" spans="1:18">
      <c r="A52" s="3"/>
      <c r="B52" s="3"/>
      <c r="C52" s="3"/>
      <c r="D52" s="8"/>
      <c r="E52" s="8"/>
      <c r="F52" s="8"/>
      <c r="G52" s="5" t="s">
        <v>9</v>
      </c>
      <c r="H52" s="5" t="s">
        <v>9</v>
      </c>
      <c r="I52" s="5">
        <f t="shared" si="0"/>
        <v>0</v>
      </c>
      <c r="J52" s="5"/>
      <c r="K52" s="3"/>
      <c r="L52" s="3"/>
      <c r="M52" s="3"/>
      <c r="N52" s="8"/>
      <c r="O52" s="9"/>
      <c r="P52" s="5" t="s">
        <v>9</v>
      </c>
      <c r="Q52" s="5" t="s">
        <v>9</v>
      </c>
      <c r="R52" s="5">
        <f t="shared" si="1"/>
        <v>0</v>
      </c>
    </row>
    <row r="53" spans="1:18">
      <c r="A53" s="3"/>
      <c r="B53" s="3"/>
      <c r="C53" s="3"/>
      <c r="D53" s="8"/>
      <c r="E53" s="8"/>
      <c r="F53" s="8"/>
      <c r="G53" s="5" t="s">
        <v>9</v>
      </c>
      <c r="H53" s="5" t="s">
        <v>9</v>
      </c>
      <c r="I53" s="5">
        <f t="shared" si="0"/>
        <v>0</v>
      </c>
      <c r="J53" s="5"/>
      <c r="K53" s="3"/>
      <c r="L53" s="3"/>
      <c r="M53" s="3"/>
      <c r="N53" s="8"/>
      <c r="O53" s="9"/>
      <c r="P53" s="5" t="s">
        <v>9</v>
      </c>
      <c r="Q53" s="5" t="s">
        <v>9</v>
      </c>
      <c r="R53" s="5">
        <f t="shared" si="1"/>
        <v>0</v>
      </c>
    </row>
    <row r="54" spans="1:18">
      <c r="A54" s="3"/>
      <c r="B54" s="3"/>
      <c r="C54" s="3"/>
      <c r="D54" s="8"/>
      <c r="E54" s="8"/>
      <c r="F54" s="8"/>
      <c r="G54" s="5" t="s">
        <v>9</v>
      </c>
      <c r="H54" s="5" t="s">
        <v>9</v>
      </c>
      <c r="I54" s="5">
        <f t="shared" si="0"/>
        <v>0</v>
      </c>
      <c r="J54" s="5"/>
      <c r="K54" s="3"/>
      <c r="L54" s="3"/>
      <c r="M54" s="3"/>
      <c r="N54" s="8"/>
      <c r="O54" s="9"/>
      <c r="P54" s="5" t="s">
        <v>9</v>
      </c>
      <c r="Q54" s="5" t="s">
        <v>9</v>
      </c>
      <c r="R54" s="5">
        <f t="shared" si="1"/>
        <v>0</v>
      </c>
    </row>
    <row r="55" spans="1:18">
      <c r="A55" s="3"/>
      <c r="B55" s="3"/>
      <c r="C55" s="3"/>
      <c r="D55" s="8"/>
      <c r="E55" s="8"/>
      <c r="F55" s="8"/>
      <c r="G55" s="5" t="s">
        <v>9</v>
      </c>
      <c r="H55" s="5" t="s">
        <v>9</v>
      </c>
      <c r="I55" s="5">
        <f t="shared" si="0"/>
        <v>0</v>
      </c>
      <c r="J55" s="5"/>
      <c r="K55" s="3"/>
      <c r="L55" s="3"/>
      <c r="M55" s="3"/>
      <c r="N55" s="8"/>
      <c r="O55" s="9"/>
      <c r="P55" s="5" t="s">
        <v>9</v>
      </c>
      <c r="Q55" s="5" t="s">
        <v>9</v>
      </c>
      <c r="R55" s="5">
        <f t="shared" si="1"/>
        <v>0</v>
      </c>
    </row>
    <row r="56" spans="1:18">
      <c r="A56" s="3"/>
      <c r="B56" s="3"/>
      <c r="C56" s="3"/>
      <c r="D56" s="8"/>
      <c r="E56" s="8"/>
      <c r="F56" s="8"/>
      <c r="G56" s="5" t="s">
        <v>9</v>
      </c>
      <c r="H56" s="5" t="s">
        <v>9</v>
      </c>
      <c r="I56" s="5">
        <f t="shared" si="0"/>
        <v>0</v>
      </c>
      <c r="J56" s="5"/>
      <c r="K56" s="3"/>
      <c r="L56" s="3"/>
      <c r="M56" s="3"/>
      <c r="N56" s="8"/>
      <c r="O56" s="9"/>
      <c r="P56" s="5" t="s">
        <v>9</v>
      </c>
      <c r="Q56" s="5" t="s">
        <v>9</v>
      </c>
      <c r="R56" s="5">
        <f t="shared" si="1"/>
        <v>0</v>
      </c>
    </row>
    <row r="57" spans="1:18">
      <c r="A57" s="3"/>
      <c r="B57" s="3"/>
      <c r="C57" s="3"/>
      <c r="D57" s="8"/>
      <c r="E57" s="8"/>
      <c r="F57" s="8"/>
      <c r="G57" s="5" t="s">
        <v>9</v>
      </c>
      <c r="H57" s="5" t="s">
        <v>9</v>
      </c>
      <c r="I57" s="5">
        <f t="shared" si="0"/>
        <v>0</v>
      </c>
      <c r="J57" s="5"/>
      <c r="K57" s="3"/>
      <c r="L57" s="3"/>
      <c r="M57" s="3"/>
      <c r="N57" s="8"/>
      <c r="O57" s="9"/>
      <c r="P57" s="5" t="s">
        <v>9</v>
      </c>
      <c r="Q57" s="5" t="s">
        <v>9</v>
      </c>
      <c r="R57" s="5">
        <f t="shared" si="1"/>
        <v>0</v>
      </c>
    </row>
    <row r="58" spans="1:18">
      <c r="A58" s="3"/>
      <c r="B58" s="3"/>
      <c r="C58" s="3"/>
      <c r="D58" s="8"/>
      <c r="E58" s="8"/>
      <c r="F58" s="8"/>
      <c r="G58" s="5" t="s">
        <v>9</v>
      </c>
      <c r="H58" s="5" t="s">
        <v>9</v>
      </c>
      <c r="I58" s="5">
        <f t="shared" si="0"/>
        <v>0</v>
      </c>
      <c r="J58" s="5"/>
      <c r="K58" s="3"/>
      <c r="L58" s="3"/>
      <c r="M58" s="3"/>
      <c r="N58" s="8"/>
      <c r="O58" s="9"/>
      <c r="P58" s="5" t="s">
        <v>9</v>
      </c>
      <c r="Q58" s="5" t="s">
        <v>9</v>
      </c>
      <c r="R58" s="5">
        <f t="shared" si="1"/>
        <v>0</v>
      </c>
    </row>
    <row r="59" spans="1:18">
      <c r="A59" s="3"/>
      <c r="B59" s="3"/>
      <c r="C59" s="3"/>
      <c r="D59" s="8"/>
      <c r="E59" s="8"/>
      <c r="F59" s="8"/>
      <c r="G59" s="5" t="s">
        <v>9</v>
      </c>
      <c r="H59" s="5" t="s">
        <v>9</v>
      </c>
      <c r="I59" s="5">
        <f t="shared" si="0"/>
        <v>0</v>
      </c>
      <c r="J59" s="5"/>
      <c r="K59" s="3"/>
      <c r="L59" s="3"/>
      <c r="M59" s="3"/>
      <c r="N59" s="8"/>
      <c r="O59" s="9"/>
      <c r="P59" s="5" t="s">
        <v>9</v>
      </c>
      <c r="Q59" s="5" t="s">
        <v>9</v>
      </c>
      <c r="R59" s="5">
        <f t="shared" si="1"/>
        <v>0</v>
      </c>
    </row>
    <row r="60" spans="1:18">
      <c r="A60" s="3"/>
      <c r="B60" s="3"/>
      <c r="C60" s="3"/>
      <c r="D60" s="8"/>
      <c r="E60" s="8"/>
      <c r="F60" s="8"/>
      <c r="G60" s="5" t="s">
        <v>9</v>
      </c>
      <c r="H60" s="5" t="s">
        <v>9</v>
      </c>
      <c r="I60" s="5">
        <f t="shared" si="0"/>
        <v>0</v>
      </c>
      <c r="J60" s="5"/>
      <c r="K60" s="3"/>
      <c r="L60" s="3"/>
      <c r="M60" s="3"/>
      <c r="N60" s="8"/>
      <c r="O60" s="9"/>
      <c r="P60" s="5" t="s">
        <v>9</v>
      </c>
      <c r="Q60" s="5" t="s">
        <v>9</v>
      </c>
      <c r="R60" s="5">
        <f t="shared" si="1"/>
        <v>0</v>
      </c>
    </row>
    <row r="61" spans="1:18">
      <c r="A61" s="3"/>
      <c r="B61" s="3"/>
      <c r="C61" s="3"/>
      <c r="D61" s="8"/>
      <c r="E61" s="8"/>
      <c r="F61" s="8"/>
      <c r="G61" s="5" t="s">
        <v>9</v>
      </c>
      <c r="H61" s="5" t="s">
        <v>9</v>
      </c>
      <c r="I61" s="5">
        <f t="shared" si="0"/>
        <v>0</v>
      </c>
      <c r="J61" s="5"/>
      <c r="K61" s="3"/>
      <c r="L61" s="3"/>
      <c r="M61" s="3"/>
      <c r="N61" s="8"/>
      <c r="O61" s="9"/>
      <c r="P61" s="5" t="s">
        <v>9</v>
      </c>
      <c r="Q61" s="5" t="s">
        <v>9</v>
      </c>
      <c r="R61" s="5">
        <f t="shared" si="1"/>
        <v>0</v>
      </c>
    </row>
    <row r="62" spans="1:18">
      <c r="A62" s="3"/>
      <c r="B62" s="3"/>
      <c r="C62" s="3"/>
      <c r="D62" s="8"/>
      <c r="E62" s="8"/>
      <c r="F62" s="8"/>
      <c r="G62" s="5" t="s">
        <v>9</v>
      </c>
      <c r="H62" s="5" t="s">
        <v>9</v>
      </c>
      <c r="I62" s="5">
        <f t="shared" si="0"/>
        <v>0</v>
      </c>
      <c r="J62" s="5"/>
      <c r="K62" s="3"/>
      <c r="L62" s="3"/>
      <c r="M62" s="3"/>
      <c r="N62" s="8"/>
      <c r="O62" s="9"/>
      <c r="P62" s="5" t="s">
        <v>9</v>
      </c>
      <c r="Q62" s="5" t="s">
        <v>9</v>
      </c>
      <c r="R62" s="5">
        <f t="shared" si="1"/>
        <v>0</v>
      </c>
    </row>
    <row r="63" spans="1:18">
      <c r="A63" s="3"/>
      <c r="B63" s="3"/>
      <c r="C63" s="3"/>
      <c r="D63" s="8"/>
      <c r="E63" s="8"/>
      <c r="F63" s="8"/>
      <c r="G63" s="5" t="s">
        <v>9</v>
      </c>
      <c r="H63" s="5" t="s">
        <v>9</v>
      </c>
      <c r="I63" s="5">
        <f t="shared" si="0"/>
        <v>0</v>
      </c>
      <c r="J63" s="5"/>
      <c r="K63" s="3"/>
      <c r="L63" s="3"/>
      <c r="M63" s="3"/>
      <c r="N63" s="8"/>
      <c r="O63" s="9"/>
      <c r="P63" s="5" t="s">
        <v>9</v>
      </c>
      <c r="Q63" s="5" t="s">
        <v>9</v>
      </c>
      <c r="R63" s="5">
        <f t="shared" si="1"/>
        <v>0</v>
      </c>
    </row>
    <row r="64" spans="1:18">
      <c r="A64" s="3"/>
      <c r="B64" s="3"/>
      <c r="C64" s="3"/>
      <c r="D64" s="8"/>
      <c r="E64" s="8"/>
      <c r="F64" s="8"/>
      <c r="G64" s="5" t="s">
        <v>9</v>
      </c>
      <c r="H64" s="5" t="s">
        <v>9</v>
      </c>
      <c r="I64" s="5">
        <f t="shared" si="0"/>
        <v>0</v>
      </c>
      <c r="J64" s="5"/>
      <c r="K64" s="3"/>
      <c r="L64" s="3"/>
      <c r="M64" s="3"/>
      <c r="N64" s="8"/>
      <c r="O64" s="9"/>
      <c r="P64" s="5" t="s">
        <v>9</v>
      </c>
      <c r="Q64" s="5" t="s">
        <v>9</v>
      </c>
      <c r="R64" s="5">
        <f t="shared" si="1"/>
        <v>0</v>
      </c>
    </row>
    <row r="65" spans="1:18">
      <c r="A65" s="3"/>
      <c r="B65" s="3"/>
      <c r="C65" s="3"/>
      <c r="D65" s="8"/>
      <c r="E65" s="8"/>
      <c r="F65" s="8"/>
      <c r="G65" s="5" t="s">
        <v>9</v>
      </c>
      <c r="H65" s="5" t="s">
        <v>9</v>
      </c>
      <c r="I65" s="5">
        <f t="shared" si="0"/>
        <v>0</v>
      </c>
      <c r="J65" s="5"/>
      <c r="K65" s="3"/>
      <c r="L65" s="3"/>
      <c r="M65" s="3"/>
      <c r="N65" s="8"/>
      <c r="O65" s="9"/>
      <c r="P65" s="5" t="s">
        <v>9</v>
      </c>
      <c r="Q65" s="5" t="s">
        <v>9</v>
      </c>
      <c r="R65" s="5">
        <f t="shared" si="1"/>
        <v>0</v>
      </c>
    </row>
    <row r="66" spans="1:18">
      <c r="A66" s="3"/>
      <c r="B66" s="3"/>
      <c r="C66" s="3"/>
      <c r="D66" s="8"/>
      <c r="E66" s="8"/>
      <c r="F66" s="8"/>
      <c r="G66" s="5" t="s">
        <v>9</v>
      </c>
      <c r="H66" s="5" t="s">
        <v>9</v>
      </c>
      <c r="I66" s="5">
        <f t="shared" si="0"/>
        <v>0</v>
      </c>
      <c r="J66" s="5"/>
      <c r="K66" s="3"/>
      <c r="L66" s="3"/>
      <c r="M66" s="3"/>
      <c r="N66" s="8"/>
      <c r="O66" s="9"/>
      <c r="P66" s="5" t="s">
        <v>9</v>
      </c>
      <c r="Q66" s="5" t="s">
        <v>9</v>
      </c>
      <c r="R66" s="5">
        <f t="shared" si="1"/>
        <v>0</v>
      </c>
    </row>
    <row r="67" spans="1:18">
      <c r="A67" s="3"/>
      <c r="B67" s="3"/>
      <c r="C67" s="3"/>
      <c r="D67" s="8"/>
      <c r="E67" s="8"/>
      <c r="F67" s="8"/>
      <c r="G67" s="5" t="s">
        <v>9</v>
      </c>
      <c r="H67" s="5" t="s">
        <v>9</v>
      </c>
      <c r="I67" s="5">
        <f t="shared" si="0"/>
        <v>0</v>
      </c>
      <c r="J67" s="5"/>
      <c r="K67" s="3"/>
      <c r="L67" s="3"/>
      <c r="M67" s="3"/>
      <c r="N67" s="8"/>
      <c r="O67" s="9"/>
      <c r="P67" s="5" t="s">
        <v>9</v>
      </c>
      <c r="Q67" s="5" t="s">
        <v>9</v>
      </c>
      <c r="R67" s="5">
        <f t="shared" si="1"/>
        <v>0</v>
      </c>
    </row>
    <row r="68" spans="1:18">
      <c r="A68" s="3"/>
      <c r="B68" s="3"/>
      <c r="C68" s="3"/>
      <c r="D68" s="8"/>
      <c r="E68" s="8"/>
      <c r="F68" s="8"/>
      <c r="G68" s="5" t="s">
        <v>9</v>
      </c>
      <c r="H68" s="5" t="s">
        <v>9</v>
      </c>
      <c r="I68" s="5">
        <f t="shared" si="0"/>
        <v>0</v>
      </c>
      <c r="J68" s="5"/>
      <c r="K68" s="3"/>
      <c r="L68" s="3"/>
      <c r="M68" s="3"/>
      <c r="N68" s="8"/>
      <c r="O68" s="9"/>
      <c r="P68" s="5" t="s">
        <v>9</v>
      </c>
      <c r="Q68" s="5" t="s">
        <v>9</v>
      </c>
      <c r="R68" s="5">
        <f t="shared" si="1"/>
        <v>0</v>
      </c>
    </row>
    <row r="69" spans="1:18">
      <c r="A69" s="3"/>
      <c r="B69" s="3"/>
      <c r="C69" s="3"/>
      <c r="D69" s="8"/>
      <c r="E69" s="8"/>
      <c r="F69" s="8"/>
      <c r="G69" s="5" t="s">
        <v>9</v>
      </c>
      <c r="H69" s="5" t="s">
        <v>9</v>
      </c>
      <c r="I69" s="5">
        <f t="shared" si="0"/>
        <v>0</v>
      </c>
      <c r="J69" s="5"/>
      <c r="K69" s="3"/>
      <c r="L69" s="3"/>
      <c r="M69" s="3"/>
      <c r="N69" s="8"/>
      <c r="O69" s="9"/>
      <c r="P69" s="5" t="s">
        <v>9</v>
      </c>
      <c r="Q69" s="5" t="s">
        <v>9</v>
      </c>
      <c r="R69" s="5">
        <f t="shared" si="1"/>
        <v>0</v>
      </c>
    </row>
    <row r="70" spans="1:18">
      <c r="A70" s="3"/>
      <c r="B70" s="3"/>
      <c r="C70" s="3"/>
      <c r="D70" s="8"/>
      <c r="E70" s="8"/>
      <c r="F70" s="8"/>
      <c r="G70" s="5" t="s">
        <v>9</v>
      </c>
      <c r="H70" s="5" t="s">
        <v>9</v>
      </c>
      <c r="I70" s="5">
        <f t="shared" si="0"/>
        <v>0</v>
      </c>
      <c r="J70" s="5"/>
      <c r="K70" s="3"/>
      <c r="L70" s="3"/>
      <c r="M70" s="3"/>
      <c r="N70" s="8"/>
      <c r="O70" s="9"/>
      <c r="P70" s="5" t="s">
        <v>9</v>
      </c>
      <c r="Q70" s="5" t="s">
        <v>9</v>
      </c>
      <c r="R70" s="5">
        <f t="shared" si="1"/>
        <v>0</v>
      </c>
    </row>
    <row r="71" spans="1:18">
      <c r="A71" s="3"/>
      <c r="B71" s="3"/>
      <c r="C71" s="3"/>
      <c r="D71" s="8"/>
      <c r="E71" s="8"/>
      <c r="F71" s="8"/>
      <c r="G71" s="5" t="s">
        <v>9</v>
      </c>
      <c r="H71" s="5" t="s">
        <v>9</v>
      </c>
      <c r="I71" s="5">
        <f t="shared" si="0"/>
        <v>0</v>
      </c>
      <c r="J71" s="5"/>
      <c r="K71" s="3"/>
      <c r="L71" s="3"/>
      <c r="M71" s="3"/>
      <c r="N71" s="8"/>
      <c r="O71" s="9"/>
      <c r="P71" s="5" t="s">
        <v>9</v>
      </c>
      <c r="Q71" s="5" t="s">
        <v>9</v>
      </c>
      <c r="R71" s="5">
        <f t="shared" si="1"/>
        <v>0</v>
      </c>
    </row>
    <row r="72" spans="1:18">
      <c r="A72" s="3"/>
      <c r="B72" s="3"/>
      <c r="C72" s="3"/>
      <c r="D72" s="8"/>
      <c r="E72" s="8"/>
      <c r="F72" s="8"/>
      <c r="G72" s="5" t="s">
        <v>9</v>
      </c>
      <c r="H72" s="5" t="s">
        <v>9</v>
      </c>
      <c r="I72" s="5">
        <f t="shared" si="0"/>
        <v>0</v>
      </c>
      <c r="J72" s="5"/>
      <c r="K72" s="3"/>
      <c r="L72" s="3"/>
      <c r="M72" s="3"/>
      <c r="N72" s="8"/>
      <c r="O72" s="9"/>
      <c r="P72" s="5" t="s">
        <v>9</v>
      </c>
      <c r="Q72" s="5" t="s">
        <v>9</v>
      </c>
      <c r="R72" s="5">
        <f t="shared" si="1"/>
        <v>0</v>
      </c>
    </row>
    <row r="73" spans="1:18">
      <c r="A73" s="3"/>
      <c r="B73" s="3"/>
      <c r="C73" s="3"/>
      <c r="D73" s="8"/>
      <c r="E73" s="8"/>
      <c r="F73" s="8"/>
      <c r="G73" s="5" t="s">
        <v>9</v>
      </c>
      <c r="H73" s="5" t="s">
        <v>9</v>
      </c>
      <c r="I73" s="5">
        <f t="shared" si="0"/>
        <v>0</v>
      </c>
      <c r="J73" s="5"/>
      <c r="K73" s="3"/>
      <c r="L73" s="3"/>
      <c r="M73" s="3"/>
      <c r="N73" s="8"/>
      <c r="O73" s="9"/>
      <c r="P73" s="5" t="s">
        <v>9</v>
      </c>
      <c r="Q73" s="5" t="s">
        <v>9</v>
      </c>
      <c r="R73" s="5">
        <f t="shared" si="1"/>
        <v>0</v>
      </c>
    </row>
    <row r="74" spans="1:18">
      <c r="A74" s="3"/>
      <c r="B74" s="3"/>
      <c r="C74" s="3"/>
      <c r="D74" s="8"/>
      <c r="E74" s="8"/>
      <c r="F74" s="8"/>
      <c r="G74" s="5" t="s">
        <v>9</v>
      </c>
      <c r="H74" s="5" t="s">
        <v>9</v>
      </c>
      <c r="I74" s="5">
        <f t="shared" si="0"/>
        <v>0</v>
      </c>
      <c r="J74" s="5"/>
      <c r="K74" s="3"/>
      <c r="L74" s="3"/>
      <c r="M74" s="3"/>
      <c r="N74" s="8"/>
      <c r="O74" s="9"/>
      <c r="P74" s="5" t="s">
        <v>9</v>
      </c>
      <c r="Q74" s="5" t="s">
        <v>9</v>
      </c>
      <c r="R74" s="5">
        <f t="shared" si="1"/>
        <v>0</v>
      </c>
    </row>
  </sheetData>
  <conditionalFormatting sqref="I10:I74">
    <cfRule type="colorScale" priority="6">
      <colorScale>
        <cfvo type="num" val="0"/>
        <cfvo type="num" val="4.5"/>
        <cfvo type="num" val="9"/>
        <color rgb="FF008000"/>
        <color rgb="FFFFFF00"/>
        <color rgb="FFFF0000"/>
      </colorScale>
    </cfRule>
  </conditionalFormatting>
  <conditionalFormatting sqref="R10:R74">
    <cfRule type="colorScale" priority="5">
      <colorScale>
        <cfvo type="num" val="0"/>
        <cfvo type="num" val="4.5"/>
        <cfvo type="num" val="9"/>
        <color rgb="FF008000"/>
        <color rgb="FFFFFF00"/>
        <color rgb="FFFF0000"/>
      </colorScale>
    </cfRule>
  </conditionalFormatting>
  <dataValidations count="1">
    <dataValidation type="list" allowBlank="1" showInputMessage="1" showErrorMessage="1" sqref="G10:H74 P10:Q74" xr:uid="{00000000-0002-0000-0100-000000000000}">
      <formula1>$G$2:$G$6</formula1>
    </dataValidation>
  </dataValidations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A4A4E-8CA0-674C-A870-48D532583281}">
  <dimension ref="A2:G33"/>
  <sheetViews>
    <sheetView workbookViewId="0">
      <selection activeCell="C7" sqref="C7"/>
    </sheetView>
  </sheetViews>
  <sheetFormatPr baseColWidth="10" defaultColWidth="10.6640625" defaultRowHeight="16"/>
  <cols>
    <col min="2" max="2" width="31.83203125" customWidth="1"/>
    <col min="3" max="3" width="21.33203125" customWidth="1"/>
    <col min="4" max="4" width="15.1640625" customWidth="1"/>
    <col min="5" max="5" width="38.33203125" customWidth="1"/>
  </cols>
  <sheetData>
    <row r="2" spans="1:7">
      <c r="B2" t="s">
        <v>190</v>
      </c>
    </row>
    <row r="3" spans="1:7">
      <c r="B3" t="s">
        <v>191</v>
      </c>
    </row>
    <row r="4" spans="1:7">
      <c r="B4" t="s">
        <v>192</v>
      </c>
    </row>
    <row r="6" spans="1:7" ht="51">
      <c r="A6" s="6" t="s">
        <v>26</v>
      </c>
      <c r="B6" s="6" t="s">
        <v>21</v>
      </c>
      <c r="C6" s="6" t="s">
        <v>128</v>
      </c>
      <c r="D6" s="6" t="s">
        <v>22</v>
      </c>
      <c r="E6" s="6" t="s">
        <v>193</v>
      </c>
    </row>
    <row r="7" spans="1:7" ht="204">
      <c r="A7" s="3">
        <v>1</v>
      </c>
      <c r="B7" s="3" t="s">
        <v>328</v>
      </c>
      <c r="C7" s="3" t="s">
        <v>129</v>
      </c>
      <c r="D7" s="29" t="s">
        <v>363</v>
      </c>
      <c r="E7" s="3" t="s">
        <v>329</v>
      </c>
    </row>
    <row r="8" spans="1:7" ht="204">
      <c r="A8" s="3">
        <v>2</v>
      </c>
      <c r="B8" s="3" t="s">
        <v>164</v>
      </c>
      <c r="C8" s="3" t="s">
        <v>136</v>
      </c>
      <c r="D8" s="29" t="s">
        <v>355</v>
      </c>
      <c r="E8" s="3" t="s">
        <v>335</v>
      </c>
    </row>
    <row r="9" spans="1:7" ht="136">
      <c r="A9" s="3">
        <v>3</v>
      </c>
      <c r="B9" s="3" t="s">
        <v>154</v>
      </c>
      <c r="C9" s="3" t="s">
        <v>129</v>
      </c>
      <c r="D9" s="28" t="s">
        <v>336</v>
      </c>
      <c r="E9" s="3" t="s">
        <v>130</v>
      </c>
    </row>
    <row r="10" spans="1:7" ht="204">
      <c r="A10" s="3">
        <v>4</v>
      </c>
      <c r="B10" s="3" t="s">
        <v>155</v>
      </c>
      <c r="C10" s="3" t="s">
        <v>132</v>
      </c>
      <c r="D10" s="28" t="s">
        <v>337</v>
      </c>
      <c r="E10" s="3" t="s">
        <v>131</v>
      </c>
    </row>
    <row r="11" spans="1:7" ht="289">
      <c r="A11" s="3">
        <v>5</v>
      </c>
      <c r="B11" s="3" t="s">
        <v>156</v>
      </c>
      <c r="C11" s="3" t="s">
        <v>132</v>
      </c>
      <c r="D11" s="29" t="s">
        <v>338</v>
      </c>
      <c r="E11" s="3" t="s">
        <v>334</v>
      </c>
      <c r="G11" s="3"/>
    </row>
    <row r="12" spans="1:7" ht="119">
      <c r="A12" s="3">
        <v>6</v>
      </c>
      <c r="B12" s="3" t="s">
        <v>331</v>
      </c>
      <c r="C12" s="3" t="s">
        <v>132</v>
      </c>
      <c r="D12" s="29" t="s">
        <v>338</v>
      </c>
      <c r="E12" s="3" t="s">
        <v>330</v>
      </c>
    </row>
    <row r="13" spans="1:7" ht="221">
      <c r="A13" s="3">
        <v>7</v>
      </c>
      <c r="B13" s="3" t="s">
        <v>333</v>
      </c>
      <c r="C13" s="3" t="s">
        <v>63</v>
      </c>
      <c r="D13" s="29" t="s">
        <v>339</v>
      </c>
      <c r="E13" s="3" t="s">
        <v>332</v>
      </c>
    </row>
    <row r="14" spans="1:7" ht="204">
      <c r="A14" s="3">
        <v>8</v>
      </c>
      <c r="B14" s="3" t="s">
        <v>157</v>
      </c>
      <c r="C14" s="3" t="s">
        <v>133</v>
      </c>
      <c r="D14" s="29" t="s">
        <v>340</v>
      </c>
      <c r="E14" s="3" t="s">
        <v>327</v>
      </c>
    </row>
    <row r="15" spans="1:7" ht="204">
      <c r="A15" s="3">
        <v>9</v>
      </c>
      <c r="B15" s="3" t="s">
        <v>158</v>
      </c>
      <c r="C15" s="3" t="s">
        <v>133</v>
      </c>
      <c r="D15" s="29" t="s">
        <v>340</v>
      </c>
      <c r="E15" s="3" t="s">
        <v>134</v>
      </c>
      <c r="G15" s="3"/>
    </row>
    <row r="16" spans="1:7" ht="204">
      <c r="A16" s="3">
        <v>10</v>
      </c>
      <c r="B16" s="3" t="s">
        <v>159</v>
      </c>
      <c r="C16" s="3" t="s">
        <v>136</v>
      </c>
      <c r="D16" s="29" t="s">
        <v>341</v>
      </c>
      <c r="E16" s="3" t="s">
        <v>326</v>
      </c>
      <c r="G16" s="3"/>
    </row>
    <row r="17" spans="1:5" ht="119">
      <c r="A17" s="3">
        <v>11</v>
      </c>
      <c r="B17" s="3" t="s">
        <v>160</v>
      </c>
      <c r="C17" s="3" t="s">
        <v>133</v>
      </c>
      <c r="D17" s="29" t="s">
        <v>340</v>
      </c>
      <c r="E17" s="3" t="s">
        <v>137</v>
      </c>
    </row>
    <row r="18" spans="1:5" ht="388">
      <c r="A18" s="3">
        <v>12</v>
      </c>
      <c r="B18" s="3" t="s">
        <v>161</v>
      </c>
      <c r="C18" s="3" t="s">
        <v>135</v>
      </c>
      <c r="D18" s="29" t="s">
        <v>342</v>
      </c>
      <c r="E18" s="3" t="s">
        <v>325</v>
      </c>
    </row>
    <row r="19" spans="1:5" ht="85">
      <c r="A19" s="3">
        <v>13</v>
      </c>
      <c r="B19" s="3" t="s">
        <v>162</v>
      </c>
      <c r="C19" s="3" t="s">
        <v>135</v>
      </c>
      <c r="D19" s="29" t="s">
        <v>343</v>
      </c>
      <c r="E19" s="3" t="s">
        <v>138</v>
      </c>
    </row>
    <row r="20" spans="1:5" ht="85">
      <c r="A20" s="3">
        <v>14</v>
      </c>
      <c r="B20" s="3" t="s">
        <v>163</v>
      </c>
      <c r="C20" s="3" t="s">
        <v>135</v>
      </c>
      <c r="D20" s="29" t="s">
        <v>343</v>
      </c>
      <c r="E20" s="3" t="s">
        <v>139</v>
      </c>
    </row>
    <row r="21" spans="1:5" ht="187">
      <c r="A21" s="3">
        <v>15</v>
      </c>
      <c r="B21" s="3" t="s">
        <v>140</v>
      </c>
      <c r="C21" s="3" t="s">
        <v>135</v>
      </c>
      <c r="D21" s="29" t="s">
        <v>345</v>
      </c>
      <c r="E21" s="3" t="s">
        <v>141</v>
      </c>
    </row>
    <row r="22" spans="1:5" ht="102">
      <c r="A22" s="3">
        <v>16</v>
      </c>
      <c r="B22" s="3" t="s">
        <v>142</v>
      </c>
      <c r="C22" s="3" t="s">
        <v>136</v>
      </c>
      <c r="D22" s="28" t="s">
        <v>344</v>
      </c>
      <c r="E22" s="3" t="s">
        <v>143</v>
      </c>
    </row>
    <row r="23" spans="1:5" ht="289">
      <c r="A23" s="3">
        <v>17</v>
      </c>
      <c r="B23" s="3" t="s">
        <v>323</v>
      </c>
      <c r="C23" s="3" t="s">
        <v>135</v>
      </c>
      <c r="D23" s="29" t="s">
        <v>343</v>
      </c>
      <c r="E23" s="3" t="s">
        <v>324</v>
      </c>
    </row>
    <row r="24" spans="1:5" ht="238">
      <c r="A24" s="3">
        <v>18</v>
      </c>
      <c r="B24" s="3" t="s">
        <v>144</v>
      </c>
      <c r="C24" s="3" t="s">
        <v>135</v>
      </c>
      <c r="D24" s="29" t="s">
        <v>346</v>
      </c>
      <c r="E24" s="3" t="s">
        <v>320</v>
      </c>
    </row>
    <row r="25" spans="1:5" ht="119">
      <c r="A25" s="3">
        <v>19</v>
      </c>
      <c r="B25" s="3" t="s">
        <v>165</v>
      </c>
      <c r="C25" s="3" t="s">
        <v>136</v>
      </c>
      <c r="D25" s="29" t="s">
        <v>346</v>
      </c>
      <c r="E25" s="3" t="s">
        <v>321</v>
      </c>
    </row>
    <row r="26" spans="1:5" ht="68">
      <c r="A26" s="3">
        <v>20</v>
      </c>
      <c r="B26" s="3" t="s">
        <v>166</v>
      </c>
      <c r="C26" s="3" t="s">
        <v>132</v>
      </c>
      <c r="D26" s="29" t="s">
        <v>347</v>
      </c>
      <c r="E26" s="3" t="s">
        <v>145</v>
      </c>
    </row>
    <row r="27" spans="1:5" ht="51">
      <c r="A27" s="3">
        <v>21</v>
      </c>
      <c r="B27" s="3" t="s">
        <v>146</v>
      </c>
      <c r="C27" s="3" t="s">
        <v>135</v>
      </c>
      <c r="D27" s="28" t="s">
        <v>348</v>
      </c>
      <c r="E27" s="3" t="s">
        <v>147</v>
      </c>
    </row>
    <row r="28" spans="1:5" ht="85">
      <c r="A28" s="3">
        <v>22</v>
      </c>
      <c r="B28" s="3" t="s">
        <v>148</v>
      </c>
      <c r="C28" s="3" t="s">
        <v>136</v>
      </c>
      <c r="D28" s="28" t="s">
        <v>349</v>
      </c>
      <c r="E28" s="3" t="s">
        <v>149</v>
      </c>
    </row>
    <row r="29" spans="1:5" ht="272">
      <c r="A29" s="3">
        <v>23</v>
      </c>
      <c r="B29" s="3" t="s">
        <v>167</v>
      </c>
      <c r="C29" s="3" t="s">
        <v>129</v>
      </c>
      <c r="D29" s="29" t="s">
        <v>350</v>
      </c>
      <c r="E29" s="3" t="s">
        <v>322</v>
      </c>
    </row>
    <row r="30" spans="1:5" ht="204">
      <c r="A30" s="3">
        <v>24</v>
      </c>
      <c r="B30" s="3" t="s">
        <v>319</v>
      </c>
      <c r="C30" s="3" t="s">
        <v>132</v>
      </c>
      <c r="D30" s="29" t="s">
        <v>351</v>
      </c>
      <c r="E30" s="3" t="s">
        <v>150</v>
      </c>
    </row>
    <row r="31" spans="1:5" ht="68">
      <c r="A31" s="3">
        <v>25</v>
      </c>
      <c r="B31" s="3" t="s">
        <v>168</v>
      </c>
      <c r="C31" s="3" t="s">
        <v>132</v>
      </c>
      <c r="D31" s="29" t="s">
        <v>352</v>
      </c>
      <c r="E31" s="3" t="s">
        <v>151</v>
      </c>
    </row>
    <row r="32" spans="1:5" ht="68">
      <c r="A32" s="3">
        <v>26</v>
      </c>
      <c r="B32" s="3" t="s">
        <v>169</v>
      </c>
      <c r="C32" s="3" t="s">
        <v>132</v>
      </c>
      <c r="D32" s="29" t="s">
        <v>353</v>
      </c>
      <c r="E32" s="3" t="s">
        <v>152</v>
      </c>
    </row>
    <row r="33" spans="1:5" ht="102">
      <c r="A33" s="3">
        <v>27</v>
      </c>
      <c r="B33" s="3" t="s">
        <v>170</v>
      </c>
      <c r="C33" s="3" t="s">
        <v>132</v>
      </c>
      <c r="D33" s="29" t="s">
        <v>354</v>
      </c>
      <c r="E33" s="3" t="s">
        <v>153</v>
      </c>
    </row>
  </sheetData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C1E38-813E-2C48-A720-E0464FFD5011}">
  <dimension ref="B3:B25"/>
  <sheetViews>
    <sheetView tabSelected="1" workbookViewId="0">
      <selection activeCell="B29" sqref="B29"/>
    </sheetView>
  </sheetViews>
  <sheetFormatPr baseColWidth="10" defaultRowHeight="16"/>
  <sheetData>
    <row r="3" spans="2:2">
      <c r="B3" s="35" t="s">
        <v>369</v>
      </c>
    </row>
    <row r="4" spans="2:2">
      <c r="B4" s="35" t="s">
        <v>370</v>
      </c>
    </row>
    <row r="5" spans="2:2">
      <c r="B5" s="36" t="s">
        <v>371</v>
      </c>
    </row>
    <row r="6" spans="2:2">
      <c r="B6" s="35"/>
    </row>
    <row r="7" spans="2:2">
      <c r="B7" s="35" t="s">
        <v>372</v>
      </c>
    </row>
    <row r="8" spans="2:2">
      <c r="B8" s="36" t="s">
        <v>373</v>
      </c>
    </row>
    <row r="9" spans="2:2">
      <c r="B9" s="35"/>
    </row>
    <row r="10" spans="2:2">
      <c r="B10" s="35" t="s">
        <v>374</v>
      </c>
    </row>
    <row r="11" spans="2:2">
      <c r="B11" s="35" t="s">
        <v>375</v>
      </c>
    </row>
    <row r="12" spans="2:2">
      <c r="B12" s="35"/>
    </row>
    <row r="13" spans="2:2">
      <c r="B13" s="35" t="s">
        <v>376</v>
      </c>
    </row>
    <row r="14" spans="2:2">
      <c r="B14" s="35"/>
    </row>
    <row r="15" spans="2:2">
      <c r="B15" s="35" t="s">
        <v>377</v>
      </c>
    </row>
    <row r="16" spans="2:2">
      <c r="B16" s="35" t="s">
        <v>378</v>
      </c>
    </row>
    <row r="17" spans="2:2">
      <c r="B17" s="35"/>
    </row>
    <row r="18" spans="2:2">
      <c r="B18" s="35" t="s">
        <v>379</v>
      </c>
    </row>
    <row r="20" spans="2:2">
      <c r="B20" s="35" t="s">
        <v>380</v>
      </c>
    </row>
    <row r="21" spans="2:2">
      <c r="B21" s="36" t="s">
        <v>384</v>
      </c>
    </row>
    <row r="22" spans="2:2">
      <c r="B22" s="36" t="s">
        <v>383</v>
      </c>
    </row>
    <row r="23" spans="2:2">
      <c r="B23" s="36" t="s">
        <v>382</v>
      </c>
    </row>
    <row r="24" spans="2:2">
      <c r="B24" s="36" t="s">
        <v>381</v>
      </c>
    </row>
    <row r="25" spans="2:2">
      <c r="B25" s="36" t="s">
        <v>385</v>
      </c>
    </row>
  </sheetData>
  <hyperlinks>
    <hyperlink ref="B5" r:id="rId1" xr:uid="{0E640F73-47E1-5F43-83FB-01CE34E81DD8}"/>
    <hyperlink ref="B8" r:id="rId2" xr:uid="{3C9D48D8-F34F-9D45-8214-48D032EAD953}"/>
    <hyperlink ref="B24" r:id="rId3" xr:uid="{FCD68D69-C005-AE41-A040-A9DF030CCD80}"/>
    <hyperlink ref="B23" r:id="rId4" xr:uid="{421522C6-56C4-EE4A-846D-3C3C067160CB}"/>
    <hyperlink ref="B22" r:id="rId5" xr:uid="{220DC60B-DCEF-8F44-A6A3-4BF7F5AC28A7}"/>
    <hyperlink ref="B21" r:id="rId6" xr:uid="{06D9C084-EE96-5740-831E-7679A9E139CE}"/>
    <hyperlink ref="B25" r:id="rId7" xr:uid="{8683D873-C4F6-824B-8810-7173D7E8D91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02AFC-4D29-3243-895A-5F88D4DD00AC}">
  <dimension ref="B2:D114"/>
  <sheetViews>
    <sheetView workbookViewId="0">
      <selection activeCell="C3" sqref="C3"/>
    </sheetView>
  </sheetViews>
  <sheetFormatPr baseColWidth="10" defaultColWidth="10.6640625" defaultRowHeight="16"/>
  <sheetData>
    <row r="2" spans="2:4" ht="85">
      <c r="B2" s="27" t="s">
        <v>205</v>
      </c>
      <c r="C2" s="27" t="s">
        <v>206</v>
      </c>
      <c r="D2" s="27" t="s">
        <v>317</v>
      </c>
    </row>
    <row r="3" spans="2:4">
      <c r="B3" t="s">
        <v>207</v>
      </c>
      <c r="C3">
        <f>COUNTIF('Risicos-maatregelen-2023'!$F$10:$F$488,"*"&amp;B3&amp;"*")</f>
        <v>0</v>
      </c>
      <c r="D3">
        <f>COUNTIF('standaard-risicos-maatregelen '!$E$7:$E$33,"*"&amp;$B3&amp;"*")</f>
        <v>1</v>
      </c>
    </row>
    <row r="4" spans="2:4">
      <c r="B4" t="s">
        <v>208</v>
      </c>
      <c r="C4">
        <f>COUNTIF('Risicos-maatregelen-2023'!$F$10:$F$488,"*"&amp;B4&amp;"*")</f>
        <v>0</v>
      </c>
      <c r="D4">
        <f>COUNTIF('standaard-risicos-maatregelen '!$E$7:$E$33,"*"&amp;$B4&amp;"*")</f>
        <v>1</v>
      </c>
    </row>
    <row r="5" spans="2:4">
      <c r="B5" t="s">
        <v>209</v>
      </c>
      <c r="C5">
        <f>COUNTIF('Risicos-maatregelen-2023'!$F$10:$F$488,"*"&amp;B5&amp;"*")</f>
        <v>0</v>
      </c>
      <c r="D5">
        <f>COUNTIF('standaard-risicos-maatregelen '!$E$7:$E$33,"*"&amp;$B5&amp;"*")</f>
        <v>1</v>
      </c>
    </row>
    <row r="6" spans="2:4">
      <c r="B6" t="s">
        <v>210</v>
      </c>
      <c r="C6">
        <f>COUNTIF('Risicos-maatregelen-2023'!$F$10:$F$488,"*"&amp;B6&amp;"*")</f>
        <v>0</v>
      </c>
      <c r="D6">
        <f>COUNTIF('standaard-risicos-maatregelen '!$E$7:$E$33,"*"&amp;$B6&amp;"*")</f>
        <v>1</v>
      </c>
    </row>
    <row r="7" spans="2:4">
      <c r="B7" t="s">
        <v>211</v>
      </c>
      <c r="C7">
        <f>COUNTIF('Risicos-maatregelen-2023'!$F$10:$F$488,"*"&amp;B7&amp;"*")</f>
        <v>0</v>
      </c>
      <c r="D7">
        <f>COUNTIF('standaard-risicos-maatregelen '!$E$7:$E$33,"*"&amp;$B7&amp;"*")</f>
        <v>1</v>
      </c>
    </row>
    <row r="8" spans="2:4">
      <c r="B8" t="s">
        <v>212</v>
      </c>
      <c r="C8">
        <f>COUNTIF('Risicos-maatregelen-2023'!$F$10:$F$488,"*"&amp;B8&amp;"*")</f>
        <v>0</v>
      </c>
      <c r="D8">
        <f>COUNTIF('standaard-risicos-maatregelen '!$E$7:$E$33,"*"&amp;$B8&amp;"*")</f>
        <v>1</v>
      </c>
    </row>
    <row r="9" spans="2:4">
      <c r="B9" t="s">
        <v>213</v>
      </c>
      <c r="C9">
        <f>COUNTIF('Risicos-maatregelen-2023'!$F$10:$F$488,"*"&amp;B9&amp;"*")</f>
        <v>0</v>
      </c>
      <c r="D9">
        <f>COUNTIF('standaard-risicos-maatregelen '!$E$7:$E$33,"*"&amp;$B9&amp;"*")</f>
        <v>4</v>
      </c>
    </row>
    <row r="10" spans="2:4">
      <c r="B10" t="s">
        <v>214</v>
      </c>
      <c r="C10">
        <f>COUNTIF('Risicos-maatregelen-2023'!$F$10:$F$488,"*"&amp;B10&amp;"*")</f>
        <v>0</v>
      </c>
      <c r="D10">
        <f>COUNTIF('standaard-risicos-maatregelen '!$E$7:$E$33,"*"&amp;$B10&amp;"*")</f>
        <v>4</v>
      </c>
    </row>
    <row r="11" spans="2:4">
      <c r="B11" t="s">
        <v>215</v>
      </c>
      <c r="C11">
        <f>COUNTIF('Risicos-maatregelen-2023'!$F$10:$F$488,"*"&amp;B11&amp;"*")</f>
        <v>0</v>
      </c>
      <c r="D11">
        <f>COUNTIF('standaard-risicos-maatregelen '!$E$7:$E$33,"*"&amp;$B11&amp;"*")</f>
        <v>2</v>
      </c>
    </row>
    <row r="12" spans="2:4">
      <c r="B12" t="s">
        <v>216</v>
      </c>
      <c r="C12">
        <f>COUNTIF('Risicos-maatregelen-2023'!$F$10:$F$488,"*"&amp;B12&amp;"*")</f>
        <v>0</v>
      </c>
      <c r="D12">
        <f>COUNTIF('standaard-risicos-maatregelen '!$E$7:$E$33,"*"&amp;$B12&amp;"*")</f>
        <v>2</v>
      </c>
    </row>
    <row r="13" spans="2:4">
      <c r="B13" t="s">
        <v>217</v>
      </c>
      <c r="C13">
        <f>COUNTIF('Risicos-maatregelen-2023'!$F$10:$F$488,"*"&amp;B13&amp;"*")</f>
        <v>0</v>
      </c>
      <c r="D13">
        <f>COUNTIF('standaard-risicos-maatregelen '!$E$7:$E$33,"*"&amp;$B13&amp;"*")</f>
        <v>1</v>
      </c>
    </row>
    <row r="14" spans="2:4">
      <c r="B14" t="s">
        <v>218</v>
      </c>
      <c r="C14">
        <f>COUNTIF('Risicos-maatregelen-2023'!$F$10:$F$488,"*"&amp;B14&amp;"*")</f>
        <v>0</v>
      </c>
      <c r="D14">
        <f>COUNTIF('standaard-risicos-maatregelen '!$E$7:$E$33,"*"&amp;$B14&amp;"*")</f>
        <v>6</v>
      </c>
    </row>
    <row r="15" spans="2:4">
      <c r="B15" t="s">
        <v>219</v>
      </c>
      <c r="C15">
        <f>COUNTIF('Risicos-maatregelen-2023'!$F$10:$F$488,"*"&amp;B15&amp;"*")</f>
        <v>0</v>
      </c>
      <c r="D15">
        <f>COUNTIF('standaard-risicos-maatregelen '!$E$7:$E$33,"*"&amp;$B15&amp;"*")</f>
        <v>4</v>
      </c>
    </row>
    <row r="16" spans="2:4">
      <c r="B16" t="s">
        <v>220</v>
      </c>
      <c r="C16">
        <f>COUNTIF('Risicos-maatregelen-2023'!$F$10:$F$488,"*"&amp;B16&amp;"*")</f>
        <v>0</v>
      </c>
      <c r="D16">
        <f>COUNTIF('standaard-risicos-maatregelen '!$E$7:$E$33,"*"&amp;$B16&amp;"*")</f>
        <v>1</v>
      </c>
    </row>
    <row r="17" spans="2:4">
      <c r="B17" t="s">
        <v>221</v>
      </c>
      <c r="C17">
        <f>COUNTIF('Risicos-maatregelen-2023'!$F$10:$F$488,"*"&amp;B17&amp;"*")</f>
        <v>0</v>
      </c>
      <c r="D17">
        <f>COUNTIF('standaard-risicos-maatregelen '!$E$7:$E$33,"*"&amp;$B17&amp;"*")</f>
        <v>3</v>
      </c>
    </row>
    <row r="18" spans="2:4">
      <c r="B18" t="s">
        <v>222</v>
      </c>
      <c r="C18">
        <f>COUNTIF('Risicos-maatregelen-2023'!$F$10:$F$488,"*"&amp;B18&amp;"*")</f>
        <v>0</v>
      </c>
      <c r="D18">
        <f>COUNTIF('standaard-risicos-maatregelen '!$E$7:$E$33,"*"&amp;$B18&amp;"*")</f>
        <v>4</v>
      </c>
    </row>
    <row r="19" spans="2:4">
      <c r="B19" t="s">
        <v>223</v>
      </c>
      <c r="C19">
        <f>COUNTIF('Risicos-maatregelen-2023'!$F$10:$F$488,"*"&amp;B19&amp;"*")</f>
        <v>0</v>
      </c>
      <c r="D19">
        <f>COUNTIF('standaard-risicos-maatregelen '!$E$7:$E$33,"*"&amp;$B19&amp;"*")</f>
        <v>4</v>
      </c>
    </row>
    <row r="20" spans="2:4">
      <c r="B20" t="s">
        <v>224</v>
      </c>
      <c r="C20">
        <f>COUNTIF('Risicos-maatregelen-2023'!$F$10:$F$488,"*"&amp;B20&amp;"*")</f>
        <v>0</v>
      </c>
      <c r="D20">
        <f>COUNTIF('standaard-risicos-maatregelen '!$E$7:$E$33,"*"&amp;$B20&amp;"*")</f>
        <v>2</v>
      </c>
    </row>
    <row r="21" spans="2:4">
      <c r="B21" t="s">
        <v>225</v>
      </c>
      <c r="C21">
        <f>COUNTIF('Risicos-maatregelen-2023'!$F$10:$F$488,"*"&amp;B21&amp;"*")</f>
        <v>0</v>
      </c>
      <c r="D21">
        <f>COUNTIF('standaard-risicos-maatregelen '!$E$7:$E$33,"*"&amp;$B21&amp;"*")</f>
        <v>3</v>
      </c>
    </row>
    <row r="22" spans="2:4">
      <c r="B22" t="s">
        <v>226</v>
      </c>
      <c r="C22">
        <f>COUNTIF('Risicos-maatregelen-2023'!$F$10:$F$488,"*"&amp;B22&amp;"*")</f>
        <v>0</v>
      </c>
      <c r="D22">
        <f>COUNTIF('standaard-risicos-maatregelen '!$E$7:$E$33,"*"&amp;$B22&amp;"*")</f>
        <v>2</v>
      </c>
    </row>
    <row r="23" spans="2:4">
      <c r="B23" t="s">
        <v>227</v>
      </c>
      <c r="C23">
        <f>COUNTIF('Risicos-maatregelen-2023'!$F$10:$F$488,"*"&amp;B23&amp;"*")</f>
        <v>0</v>
      </c>
      <c r="D23">
        <f>COUNTIF('standaard-risicos-maatregelen '!$E$7:$E$33,"*"&amp;$B23&amp;"*")</f>
        <v>1</v>
      </c>
    </row>
    <row r="24" spans="2:4">
      <c r="B24" t="s">
        <v>228</v>
      </c>
      <c r="C24">
        <f>COUNTIF('Risicos-maatregelen-2023'!$F$10:$F$488,"*"&amp;B24&amp;"*")</f>
        <v>0</v>
      </c>
      <c r="D24">
        <f>COUNTIF('standaard-risicos-maatregelen '!$E$7:$E$33,"*"&amp;$B24&amp;"*")</f>
        <v>4</v>
      </c>
    </row>
    <row r="25" spans="2:4">
      <c r="B25" t="s">
        <v>229</v>
      </c>
      <c r="C25">
        <f>COUNTIF('Risicos-maatregelen-2023'!$F$10:$F$488,"*"&amp;B25&amp;"*")</f>
        <v>0</v>
      </c>
      <c r="D25">
        <f>COUNTIF('standaard-risicos-maatregelen '!$E$7:$E$33,"*"&amp;$B25&amp;"*")</f>
        <v>1</v>
      </c>
    </row>
    <row r="26" spans="2:4">
      <c r="B26" t="s">
        <v>230</v>
      </c>
      <c r="C26">
        <f>COUNTIF('Risicos-maatregelen-2023'!$F$10:$F$488,"*"&amp;B26&amp;"*")</f>
        <v>0</v>
      </c>
      <c r="D26">
        <f>COUNTIF('standaard-risicos-maatregelen '!$E$7:$E$33,"*"&amp;$B26&amp;"*")</f>
        <v>4</v>
      </c>
    </row>
    <row r="27" spans="2:4">
      <c r="B27" t="s">
        <v>231</v>
      </c>
      <c r="C27">
        <f>COUNTIF('Risicos-maatregelen-2023'!$F$10:$F$488,"*"&amp;B27&amp;"*")</f>
        <v>0</v>
      </c>
      <c r="D27">
        <f>COUNTIF('standaard-risicos-maatregelen '!$E$7:$E$33,"*"&amp;$B27&amp;"*")</f>
        <v>3</v>
      </c>
    </row>
    <row r="28" spans="2:4">
      <c r="B28" t="s">
        <v>232</v>
      </c>
      <c r="C28">
        <f>COUNTIF('Risicos-maatregelen-2023'!$F$10:$F$488,"*"&amp;B28&amp;"*")</f>
        <v>0</v>
      </c>
      <c r="D28">
        <f>COUNTIF('standaard-risicos-maatregelen '!$E$7:$E$33,"*"&amp;$B28&amp;"*")</f>
        <v>3</v>
      </c>
    </row>
    <row r="29" spans="2:4">
      <c r="B29" t="s">
        <v>233</v>
      </c>
      <c r="C29">
        <f>COUNTIF('Risicos-maatregelen-2023'!$F$10:$F$488,"*"&amp;B29&amp;"*")</f>
        <v>0</v>
      </c>
      <c r="D29">
        <f>COUNTIF('standaard-risicos-maatregelen '!$E$7:$E$33,"*"&amp;$B29&amp;"*")</f>
        <v>1</v>
      </c>
    </row>
    <row r="30" spans="2:4">
      <c r="B30" t="s">
        <v>234</v>
      </c>
      <c r="C30">
        <f>COUNTIF('Risicos-maatregelen-2023'!$F$10:$F$488,"*"&amp;B30&amp;"*")</f>
        <v>0</v>
      </c>
      <c r="D30">
        <f>COUNTIF('standaard-risicos-maatregelen '!$E$7:$E$33,"*"&amp;$B30&amp;"*")</f>
        <v>1</v>
      </c>
    </row>
    <row r="31" spans="2:4">
      <c r="B31" t="s">
        <v>235</v>
      </c>
      <c r="C31">
        <f>COUNTIF('Risicos-maatregelen-2023'!$F$10:$F$488,"*"&amp;B31&amp;"*")</f>
        <v>0</v>
      </c>
      <c r="D31">
        <f>COUNTIF('standaard-risicos-maatregelen '!$E$7:$E$33,"*"&amp;$B31&amp;"*")</f>
        <v>2</v>
      </c>
    </row>
    <row r="32" spans="2:4">
      <c r="B32" t="s">
        <v>236</v>
      </c>
      <c r="C32">
        <f>COUNTIF('Risicos-maatregelen-2023'!$F$10:$F$488,"*"&amp;B32&amp;"*")</f>
        <v>0</v>
      </c>
      <c r="D32">
        <f>COUNTIF('standaard-risicos-maatregelen '!$E$7:$E$33,"*"&amp;$B32&amp;"*")</f>
        <v>3</v>
      </c>
    </row>
    <row r="33" spans="2:4">
      <c r="B33" t="s">
        <v>237</v>
      </c>
      <c r="C33">
        <f>COUNTIF('Risicos-maatregelen-2023'!$F$10:$F$488,"*"&amp;B33&amp;"*")</f>
        <v>0</v>
      </c>
      <c r="D33">
        <f>COUNTIF('standaard-risicos-maatregelen '!$E$7:$E$33,"*"&amp;$B33&amp;"*")</f>
        <v>1</v>
      </c>
    </row>
    <row r="34" spans="2:4">
      <c r="B34" t="s">
        <v>238</v>
      </c>
      <c r="C34">
        <f>COUNTIF('Risicos-maatregelen-2023'!$F$10:$F$488,"*"&amp;B34&amp;"*")</f>
        <v>0</v>
      </c>
      <c r="D34">
        <f>COUNTIF('standaard-risicos-maatregelen '!$E$7:$E$33,"*"&amp;$B34&amp;"*")</f>
        <v>1</v>
      </c>
    </row>
    <row r="35" spans="2:4">
      <c r="B35" t="s">
        <v>239</v>
      </c>
      <c r="C35">
        <f>COUNTIF('Risicos-maatregelen-2023'!$F$10:$F$488,"*"&amp;B35&amp;"*")</f>
        <v>0</v>
      </c>
      <c r="D35">
        <f>COUNTIF('standaard-risicos-maatregelen '!$E$7:$E$33,"*"&amp;$B35&amp;"*")</f>
        <v>2</v>
      </c>
    </row>
    <row r="36" spans="2:4">
      <c r="B36" t="s">
        <v>240</v>
      </c>
      <c r="C36">
        <f>COUNTIF('Risicos-maatregelen-2023'!$F$10:$F$488,"*"&amp;B36&amp;"*")</f>
        <v>0</v>
      </c>
      <c r="D36">
        <f>COUNTIF('standaard-risicos-maatregelen '!$E$7:$E$33,"*"&amp;$B36&amp;"*")</f>
        <v>1</v>
      </c>
    </row>
    <row r="37" spans="2:4">
      <c r="B37" t="s">
        <v>241</v>
      </c>
      <c r="C37">
        <f>COUNTIF('Risicos-maatregelen-2023'!$F$10:$F$488,"*"&amp;B37&amp;"*")</f>
        <v>0</v>
      </c>
      <c r="D37">
        <f>COUNTIF('standaard-risicos-maatregelen '!$E$7:$E$33,"*"&amp;$B37&amp;"*")</f>
        <v>2</v>
      </c>
    </row>
    <row r="38" spans="2:4">
      <c r="B38" t="s">
        <v>242</v>
      </c>
      <c r="C38">
        <f>COUNTIF('Risicos-maatregelen-2023'!$F$10:$F$488,"*"&amp;B38&amp;"*")</f>
        <v>0</v>
      </c>
      <c r="D38">
        <f>COUNTIF('standaard-risicos-maatregelen '!$E$7:$E$33,"*"&amp;$B38&amp;"*")</f>
        <v>1</v>
      </c>
    </row>
    <row r="39" spans="2:4">
      <c r="B39" t="s">
        <v>243</v>
      </c>
      <c r="C39">
        <f>COUNTIF('Risicos-maatregelen-2023'!$F$10:$F$488,"*"&amp;B39&amp;"*")</f>
        <v>0</v>
      </c>
      <c r="D39">
        <f>COUNTIF('standaard-risicos-maatregelen '!$E$7:$E$33,"*"&amp;$B39&amp;"*")</f>
        <v>1</v>
      </c>
    </row>
    <row r="40" spans="2:4">
      <c r="B40" t="s">
        <v>244</v>
      </c>
      <c r="C40">
        <f>COUNTIF('Risicos-maatregelen-2023'!$F$10:$F$488,"*"&amp;B40&amp;"*")</f>
        <v>0</v>
      </c>
      <c r="D40">
        <f>COUNTIF('standaard-risicos-maatregelen '!$E$7:$E$33,"*"&amp;$B40&amp;"*")</f>
        <v>3</v>
      </c>
    </row>
    <row r="41" spans="2:4">
      <c r="B41" t="s">
        <v>245</v>
      </c>
      <c r="C41">
        <f>COUNTIF('Risicos-maatregelen-2023'!$F$10:$F$488,"*"&amp;B41&amp;"*")</f>
        <v>0</v>
      </c>
      <c r="D41">
        <f>COUNTIF('standaard-risicos-maatregelen '!$E$7:$E$33,"*"&amp;$B41&amp;"*")</f>
        <v>4</v>
      </c>
    </row>
    <row r="42" spans="2:4">
      <c r="B42" t="s">
        <v>246</v>
      </c>
      <c r="C42">
        <f>COUNTIF('Risicos-maatregelen-2023'!$F$10:$F$488,"*"&amp;B42&amp;"*")</f>
        <v>0</v>
      </c>
      <c r="D42">
        <f>COUNTIF('standaard-risicos-maatregelen '!$E$7:$E$33,"*"&amp;$B42&amp;"*")</f>
        <v>1</v>
      </c>
    </row>
    <row r="43" spans="2:4">
      <c r="B43" t="s">
        <v>247</v>
      </c>
      <c r="C43">
        <f>COUNTIF('Risicos-maatregelen-2023'!$F$10:$F$488,"*"&amp;B43&amp;"*")</f>
        <v>0</v>
      </c>
      <c r="D43">
        <f>COUNTIF('standaard-risicos-maatregelen '!$E$7:$E$33,"*"&amp;$B43&amp;"*")</f>
        <v>2</v>
      </c>
    </row>
    <row r="44" spans="2:4">
      <c r="B44" t="s">
        <v>248</v>
      </c>
      <c r="C44">
        <f>COUNTIF('Risicos-maatregelen-2023'!$F$10:$F$488,"*"&amp;B44&amp;"*")</f>
        <v>0</v>
      </c>
      <c r="D44">
        <f>COUNTIF('standaard-risicos-maatregelen '!$E$7:$E$33,"*"&amp;$B44&amp;"*")</f>
        <v>3</v>
      </c>
    </row>
    <row r="45" spans="2:4">
      <c r="B45" t="s">
        <v>249</v>
      </c>
      <c r="C45">
        <f>COUNTIF('Risicos-maatregelen-2023'!$F$10:$F$488,"*"&amp;B45&amp;"*")</f>
        <v>0</v>
      </c>
      <c r="D45">
        <f>COUNTIF('standaard-risicos-maatregelen '!$E$7:$E$33,"*"&amp;$B45&amp;"*")</f>
        <v>3</v>
      </c>
    </row>
    <row r="46" spans="2:4">
      <c r="B46" t="s">
        <v>250</v>
      </c>
      <c r="C46">
        <f>COUNTIF('Risicos-maatregelen-2023'!$F$10:$F$488,"*"&amp;B46&amp;"*")</f>
        <v>0</v>
      </c>
      <c r="D46">
        <f>COUNTIF('standaard-risicos-maatregelen '!$E$7:$E$33,"*"&amp;$B46&amp;"*")</f>
        <v>4</v>
      </c>
    </row>
    <row r="47" spans="2:4">
      <c r="B47" t="s">
        <v>251</v>
      </c>
      <c r="C47">
        <f>COUNTIF('Risicos-maatregelen-2023'!$F$10:$F$488,"*"&amp;B47&amp;"*")</f>
        <v>0</v>
      </c>
      <c r="D47">
        <f>COUNTIF('standaard-risicos-maatregelen '!$E$7:$E$33,"*"&amp;$B47&amp;"*")</f>
        <v>1</v>
      </c>
    </row>
    <row r="48" spans="2:4">
      <c r="B48" t="s">
        <v>252</v>
      </c>
      <c r="C48">
        <f>COUNTIF('Risicos-maatregelen-2023'!$F$10:$F$488,"*"&amp;B48&amp;"*")</f>
        <v>0</v>
      </c>
      <c r="D48">
        <f>COUNTIF('standaard-risicos-maatregelen '!$E$7:$E$33,"*"&amp;$B48&amp;"*")</f>
        <v>2</v>
      </c>
    </row>
    <row r="49" spans="2:4">
      <c r="B49" t="s">
        <v>253</v>
      </c>
      <c r="C49">
        <f>COUNTIF('Risicos-maatregelen-2023'!$F$10:$F$488,"*"&amp;B49&amp;"*")</f>
        <v>0</v>
      </c>
      <c r="D49">
        <f>COUNTIF('standaard-risicos-maatregelen '!$E$7:$E$33,"*"&amp;$B49&amp;"*")</f>
        <v>5</v>
      </c>
    </row>
    <row r="50" spans="2:4">
      <c r="B50" t="s">
        <v>254</v>
      </c>
      <c r="C50">
        <f>COUNTIF('Risicos-maatregelen-2023'!$F$10:$F$488,"*"&amp;B50&amp;"*")</f>
        <v>0</v>
      </c>
      <c r="D50">
        <f>COUNTIF('standaard-risicos-maatregelen '!$E$7:$E$33,"*"&amp;$B50&amp;"*")</f>
        <v>3</v>
      </c>
    </row>
    <row r="51" spans="2:4">
      <c r="B51" t="s">
        <v>255</v>
      </c>
      <c r="C51">
        <f>COUNTIF('Risicos-maatregelen-2023'!$F$10:$F$488,"*"&amp;B51&amp;"*")</f>
        <v>0</v>
      </c>
      <c r="D51">
        <f>COUNTIF('standaard-risicos-maatregelen '!$E$7:$E$33,"*"&amp;$B51&amp;"*")</f>
        <v>3</v>
      </c>
    </row>
    <row r="52" spans="2:4">
      <c r="B52" t="s">
        <v>256</v>
      </c>
      <c r="C52">
        <f>COUNTIF('Risicos-maatregelen-2023'!$F$10:$F$488,"*"&amp;B52&amp;"*")</f>
        <v>0</v>
      </c>
      <c r="D52">
        <f>COUNTIF('standaard-risicos-maatregelen '!$E$7:$E$33,"*"&amp;$B52&amp;"*")</f>
        <v>1</v>
      </c>
    </row>
    <row r="53" spans="2:4">
      <c r="B53" t="s">
        <v>257</v>
      </c>
      <c r="C53">
        <f>COUNTIF('Risicos-maatregelen-2023'!$F$10:$F$488,"*"&amp;B53&amp;"*")</f>
        <v>0</v>
      </c>
      <c r="D53">
        <f>COUNTIF('standaard-risicos-maatregelen '!$E$7:$E$33,"*"&amp;$B53&amp;"*")</f>
        <v>2</v>
      </c>
    </row>
    <row r="54" spans="2:4">
      <c r="B54" t="s">
        <v>258</v>
      </c>
      <c r="C54">
        <f>COUNTIF('Risicos-maatregelen-2023'!$F$10:$F$488,"*"&amp;B54&amp;"*")</f>
        <v>0</v>
      </c>
      <c r="D54">
        <f>COUNTIF('standaard-risicos-maatregelen '!$E$7:$E$33,"*"&amp;$B54&amp;"*")</f>
        <v>3</v>
      </c>
    </row>
    <row r="55" spans="2:4">
      <c r="B55" t="s">
        <v>259</v>
      </c>
      <c r="C55">
        <f>COUNTIF('Risicos-maatregelen-2023'!$F$10:$F$488,"*"&amp;B55&amp;"*")</f>
        <v>0</v>
      </c>
      <c r="D55">
        <f>COUNTIF('standaard-risicos-maatregelen '!$E$7:$E$33,"*"&amp;$B55&amp;"*")</f>
        <v>1</v>
      </c>
    </row>
    <row r="56" spans="2:4">
      <c r="B56" t="s">
        <v>260</v>
      </c>
      <c r="C56">
        <f>COUNTIF('Risicos-maatregelen-2023'!$F$10:$F$488,"*"&amp;B56&amp;"*")</f>
        <v>0</v>
      </c>
      <c r="D56">
        <f>COUNTIF('standaard-risicos-maatregelen '!$E$7:$E$33,"*"&amp;$B56&amp;"*")</f>
        <v>1</v>
      </c>
    </row>
    <row r="57" spans="2:4">
      <c r="B57" t="s">
        <v>261</v>
      </c>
      <c r="C57">
        <f>COUNTIF('Risicos-maatregelen-2023'!$F$10:$F$488,"*"&amp;B57&amp;"*")</f>
        <v>0</v>
      </c>
      <c r="D57">
        <f>COUNTIF('standaard-risicos-maatregelen '!$E$7:$E$33,"*"&amp;$B57&amp;"*")</f>
        <v>3</v>
      </c>
    </row>
    <row r="58" spans="2:4">
      <c r="B58" t="s">
        <v>262</v>
      </c>
      <c r="C58">
        <f>COUNTIF('Risicos-maatregelen-2023'!$F$10:$F$488,"*"&amp;B58&amp;"*")</f>
        <v>0</v>
      </c>
      <c r="D58">
        <f>COUNTIF('standaard-risicos-maatregelen '!$E$7:$E$33,"*"&amp;$B58&amp;"*")</f>
        <v>2</v>
      </c>
    </row>
    <row r="59" spans="2:4">
      <c r="B59" t="s">
        <v>263</v>
      </c>
      <c r="C59">
        <f>COUNTIF('Risicos-maatregelen-2023'!$F$10:$F$488,"*"&amp;B59&amp;"*")</f>
        <v>0</v>
      </c>
      <c r="D59">
        <f>COUNTIF('standaard-risicos-maatregelen '!$E$7:$E$33,"*"&amp;$B59&amp;"*")</f>
        <v>1</v>
      </c>
    </row>
    <row r="60" spans="2:4">
      <c r="B60" t="s">
        <v>264</v>
      </c>
      <c r="C60">
        <f>COUNTIF('Risicos-maatregelen-2023'!$F$10:$F$488,"*"&amp;B60&amp;"*")</f>
        <v>0</v>
      </c>
      <c r="D60">
        <f>COUNTIF('standaard-risicos-maatregelen '!$E$7:$E$33,"*"&amp;$B60&amp;"*")</f>
        <v>1</v>
      </c>
    </row>
    <row r="61" spans="2:4">
      <c r="B61" t="s">
        <v>265</v>
      </c>
      <c r="C61">
        <f>COUNTIF('Risicos-maatregelen-2023'!$F$10:$F$488,"*"&amp;B61&amp;"*")</f>
        <v>0</v>
      </c>
      <c r="D61">
        <f>COUNTIF('standaard-risicos-maatregelen '!$E$7:$E$33,"*"&amp;$B61&amp;"*")</f>
        <v>4</v>
      </c>
    </row>
    <row r="62" spans="2:4">
      <c r="B62" t="s">
        <v>266</v>
      </c>
      <c r="C62">
        <f>COUNTIF('Risicos-maatregelen-2023'!$F$10:$F$488,"*"&amp;B62&amp;"*")</f>
        <v>0</v>
      </c>
      <c r="D62">
        <f>COUNTIF('standaard-risicos-maatregelen '!$E$7:$E$33,"*"&amp;$B62&amp;"*")</f>
        <v>3</v>
      </c>
    </row>
    <row r="63" spans="2:4">
      <c r="B63" t="s">
        <v>267</v>
      </c>
      <c r="C63">
        <f>COUNTIF('Risicos-maatregelen-2023'!$F$10:$F$488,"*"&amp;B63&amp;"*")</f>
        <v>0</v>
      </c>
      <c r="D63">
        <f>COUNTIF('standaard-risicos-maatregelen '!$E$7:$E$33,"*"&amp;$B63&amp;"*")</f>
        <v>6</v>
      </c>
    </row>
    <row r="64" spans="2:4">
      <c r="B64" t="s">
        <v>268</v>
      </c>
      <c r="C64">
        <f>COUNTIF('Risicos-maatregelen-2023'!$F$10:$F$488,"*"&amp;B64&amp;"*")</f>
        <v>0</v>
      </c>
      <c r="D64">
        <f>COUNTIF('standaard-risicos-maatregelen '!$E$7:$E$33,"*"&amp;$B64&amp;"*")</f>
        <v>2</v>
      </c>
    </row>
    <row r="65" spans="2:4">
      <c r="B65" t="s">
        <v>269</v>
      </c>
      <c r="C65">
        <f>COUNTIF('Risicos-maatregelen-2023'!$F$10:$F$488,"*"&amp;B65&amp;"*")</f>
        <v>0</v>
      </c>
      <c r="D65">
        <f>COUNTIF('standaard-risicos-maatregelen '!$E$7:$E$33,"*"&amp;$B65&amp;"*")</f>
        <v>3</v>
      </c>
    </row>
    <row r="66" spans="2:4">
      <c r="B66" t="s">
        <v>270</v>
      </c>
      <c r="C66">
        <f>COUNTIF('Risicos-maatregelen-2023'!$F$10:$F$488,"*"&amp;B66&amp;"*")</f>
        <v>0</v>
      </c>
      <c r="D66">
        <f>COUNTIF('standaard-risicos-maatregelen '!$E$7:$E$33,"*"&amp;$B66&amp;"*")</f>
        <v>2</v>
      </c>
    </row>
    <row r="67" spans="2:4">
      <c r="B67" t="s">
        <v>271</v>
      </c>
      <c r="C67">
        <f>COUNTIF('Risicos-maatregelen-2023'!$F$10:$F$488,"*"&amp;B67&amp;"*")</f>
        <v>0</v>
      </c>
      <c r="D67">
        <f>COUNTIF('standaard-risicos-maatregelen '!$E$7:$E$33,"*"&amp;$B67&amp;"*")</f>
        <v>1</v>
      </c>
    </row>
    <row r="68" spans="2:4">
      <c r="B68" t="s">
        <v>272</v>
      </c>
      <c r="C68">
        <f>COUNTIF('Risicos-maatregelen-2023'!$F$10:$F$488,"*"&amp;B68&amp;"*")</f>
        <v>0</v>
      </c>
      <c r="D68">
        <f>COUNTIF('standaard-risicos-maatregelen '!$E$7:$E$33,"*"&amp;$B68&amp;"*")</f>
        <v>3</v>
      </c>
    </row>
    <row r="69" spans="2:4">
      <c r="B69" t="s">
        <v>273</v>
      </c>
      <c r="C69">
        <f>COUNTIF('Risicos-maatregelen-2023'!$F$10:$F$488,"*"&amp;B69&amp;"*")</f>
        <v>0</v>
      </c>
      <c r="D69">
        <f>COUNTIF('standaard-risicos-maatregelen '!$E$7:$E$33,"*"&amp;$B69&amp;"*")</f>
        <v>3</v>
      </c>
    </row>
    <row r="70" spans="2:4">
      <c r="B70" t="s">
        <v>274</v>
      </c>
      <c r="C70">
        <f>COUNTIF('Risicos-maatregelen-2023'!$F$10:$F$488,"*"&amp;B70&amp;"*")</f>
        <v>0</v>
      </c>
      <c r="D70">
        <f>COUNTIF('standaard-risicos-maatregelen '!$E$7:$E$33,"*"&amp;$B70&amp;"*")</f>
        <v>3</v>
      </c>
    </row>
    <row r="71" spans="2:4">
      <c r="B71" t="s">
        <v>275</v>
      </c>
      <c r="C71">
        <f>COUNTIF('Risicos-maatregelen-2023'!$F$10:$F$488,"*"&amp;B71&amp;"*")</f>
        <v>0</v>
      </c>
      <c r="D71">
        <f>COUNTIF('standaard-risicos-maatregelen '!$E$7:$E$33,"*"&amp;$B71&amp;"*")</f>
        <v>2</v>
      </c>
    </row>
    <row r="72" spans="2:4">
      <c r="B72" t="s">
        <v>276</v>
      </c>
      <c r="C72">
        <f>COUNTIF('Risicos-maatregelen-2023'!$F$10:$F$488,"*"&amp;B72&amp;"*")</f>
        <v>0</v>
      </c>
      <c r="D72">
        <f>COUNTIF('standaard-risicos-maatregelen '!$E$7:$E$33,"*"&amp;$B72&amp;"*")</f>
        <v>1</v>
      </c>
    </row>
    <row r="73" spans="2:4">
      <c r="B73" t="s">
        <v>277</v>
      </c>
      <c r="C73">
        <f>COUNTIF('Risicos-maatregelen-2023'!$F$10:$F$488,"*"&amp;B73&amp;"*")</f>
        <v>0</v>
      </c>
      <c r="D73">
        <f>COUNTIF('standaard-risicos-maatregelen '!$E$7:$E$33,"*"&amp;$B73&amp;"*")</f>
        <v>2</v>
      </c>
    </row>
    <row r="74" spans="2:4">
      <c r="B74" t="s">
        <v>278</v>
      </c>
      <c r="C74">
        <f>COUNTIF('Risicos-maatregelen-2023'!$F$10:$F$488,"*"&amp;B74&amp;"*")</f>
        <v>0</v>
      </c>
      <c r="D74">
        <f>COUNTIF('standaard-risicos-maatregelen '!$E$7:$E$33,"*"&amp;$B74&amp;"*")</f>
        <v>3</v>
      </c>
    </row>
    <row r="75" spans="2:4">
      <c r="B75" t="s">
        <v>279</v>
      </c>
      <c r="C75">
        <f>COUNTIF('Risicos-maatregelen-2023'!$F$10:$F$488,"*"&amp;B75&amp;"*")</f>
        <v>0</v>
      </c>
      <c r="D75">
        <f>COUNTIF('standaard-risicos-maatregelen '!$E$7:$E$33,"*"&amp;$B75&amp;"*")</f>
        <v>3</v>
      </c>
    </row>
    <row r="76" spans="2:4">
      <c r="B76" t="s">
        <v>280</v>
      </c>
      <c r="C76">
        <f>COUNTIF('Risicos-maatregelen-2023'!$F$10:$F$488,"*"&amp;B76&amp;"*")</f>
        <v>0</v>
      </c>
      <c r="D76">
        <f>COUNTIF('standaard-risicos-maatregelen '!$E$7:$E$33,"*"&amp;$B76&amp;"*")</f>
        <v>1</v>
      </c>
    </row>
    <row r="77" spans="2:4">
      <c r="B77" t="s">
        <v>281</v>
      </c>
      <c r="C77">
        <f>COUNTIF('Risicos-maatregelen-2023'!$F$10:$F$488,"*"&amp;B77&amp;"*")</f>
        <v>0</v>
      </c>
      <c r="D77">
        <f>COUNTIF('standaard-risicos-maatregelen '!$E$7:$E$33,"*"&amp;$B77&amp;"*")</f>
        <v>2</v>
      </c>
    </row>
    <row r="78" spans="2:4">
      <c r="B78" t="s">
        <v>282</v>
      </c>
      <c r="C78">
        <f>COUNTIF('Risicos-maatregelen-2023'!$F$10:$F$488,"*"&amp;B78&amp;"*")</f>
        <v>0</v>
      </c>
      <c r="D78">
        <f>COUNTIF('standaard-risicos-maatregelen '!$E$7:$E$33,"*"&amp;$B78&amp;"*")</f>
        <v>5</v>
      </c>
    </row>
    <row r="79" spans="2:4">
      <c r="B79" t="s">
        <v>283</v>
      </c>
      <c r="C79">
        <f>COUNTIF('Risicos-maatregelen-2023'!$F$10:$F$488,"*"&amp;B79&amp;"*")</f>
        <v>0</v>
      </c>
      <c r="D79">
        <f>COUNTIF('standaard-risicos-maatregelen '!$E$7:$E$33,"*"&amp;$B79&amp;"*")</f>
        <v>4</v>
      </c>
    </row>
    <row r="80" spans="2:4">
      <c r="B80" t="s">
        <v>284</v>
      </c>
      <c r="C80">
        <f>COUNTIF('Risicos-maatregelen-2023'!$F$10:$F$488,"*"&amp;B80&amp;"*")</f>
        <v>0</v>
      </c>
      <c r="D80">
        <f>COUNTIF('standaard-risicos-maatregelen '!$E$7:$E$33,"*"&amp;$B80&amp;"*")</f>
        <v>3</v>
      </c>
    </row>
    <row r="81" spans="2:4">
      <c r="B81" t="s">
        <v>285</v>
      </c>
      <c r="C81">
        <f>COUNTIF('Risicos-maatregelen-2023'!$F$10:$F$488,"*"&amp;B81&amp;"*")</f>
        <v>0</v>
      </c>
      <c r="D81">
        <f>COUNTIF('standaard-risicos-maatregelen '!$E$7:$E$33,"*"&amp;$B81&amp;"*")</f>
        <v>1</v>
      </c>
    </row>
    <row r="82" spans="2:4">
      <c r="B82" t="s">
        <v>286</v>
      </c>
      <c r="C82">
        <f>COUNTIF('Risicos-maatregelen-2023'!$F$10:$F$488,"*"&amp;B82&amp;"*")</f>
        <v>0</v>
      </c>
      <c r="D82">
        <f>COUNTIF('standaard-risicos-maatregelen '!$E$7:$E$33,"*"&amp;$B82&amp;"*")</f>
        <v>2</v>
      </c>
    </row>
    <row r="83" spans="2:4">
      <c r="B83" t="s">
        <v>287</v>
      </c>
      <c r="C83">
        <f>COUNTIF('Risicos-maatregelen-2023'!$F$10:$F$488,"*"&amp;B83&amp;"*")</f>
        <v>0</v>
      </c>
      <c r="D83">
        <f>COUNTIF('standaard-risicos-maatregelen '!$E$7:$E$33,"*"&amp;$B83&amp;"*")</f>
        <v>3</v>
      </c>
    </row>
    <row r="84" spans="2:4">
      <c r="B84" t="s">
        <v>288</v>
      </c>
      <c r="C84">
        <f>COUNTIF('Risicos-maatregelen-2023'!$F$10:$F$488,"*"&amp;B84&amp;"*")</f>
        <v>0</v>
      </c>
      <c r="D84">
        <f>COUNTIF('standaard-risicos-maatregelen '!$E$7:$E$33,"*"&amp;$B84&amp;"*")</f>
        <v>2</v>
      </c>
    </row>
    <row r="85" spans="2:4">
      <c r="B85" t="s">
        <v>289</v>
      </c>
      <c r="C85">
        <f>COUNTIF('Risicos-maatregelen-2023'!$F$10:$F$488,"*"&amp;B85&amp;"*")</f>
        <v>0</v>
      </c>
      <c r="D85">
        <f>COUNTIF('standaard-risicos-maatregelen '!$E$7:$E$33,"*"&amp;$B85&amp;"*")</f>
        <v>2</v>
      </c>
    </row>
    <row r="86" spans="2:4">
      <c r="B86" t="s">
        <v>290</v>
      </c>
      <c r="C86">
        <f>COUNTIF('Risicos-maatregelen-2023'!$F$10:$F$488,"*"&amp;B86&amp;"*")</f>
        <v>0</v>
      </c>
      <c r="D86">
        <f>COUNTIF('standaard-risicos-maatregelen '!$E$7:$E$33,"*"&amp;$B86&amp;"*")</f>
        <v>2</v>
      </c>
    </row>
    <row r="87" spans="2:4">
      <c r="B87" t="s">
        <v>291</v>
      </c>
      <c r="C87">
        <f>COUNTIF('Risicos-maatregelen-2023'!$F$10:$F$488,"*"&amp;B87&amp;"*")</f>
        <v>0</v>
      </c>
      <c r="D87">
        <f>COUNTIF('standaard-risicos-maatregelen '!$E$7:$E$33,"*"&amp;$B87&amp;"*")</f>
        <v>3</v>
      </c>
    </row>
    <row r="88" spans="2:4">
      <c r="B88" t="s">
        <v>292</v>
      </c>
      <c r="C88">
        <f>COUNTIF('Risicos-maatregelen-2023'!$F$10:$F$488,"*"&amp;B88&amp;"*")</f>
        <v>0</v>
      </c>
      <c r="D88">
        <f>COUNTIF('standaard-risicos-maatregelen '!$E$7:$E$33,"*"&amp;$B88&amp;"*")</f>
        <v>3</v>
      </c>
    </row>
    <row r="89" spans="2:4">
      <c r="B89" t="s">
        <v>293</v>
      </c>
      <c r="C89">
        <f>COUNTIF('Risicos-maatregelen-2023'!$F$10:$F$488,"*"&amp;B89&amp;"*")</f>
        <v>0</v>
      </c>
      <c r="D89">
        <f>COUNTIF('standaard-risicos-maatregelen '!$E$7:$E$33,"*"&amp;$B89&amp;"*")</f>
        <v>3</v>
      </c>
    </row>
    <row r="90" spans="2:4">
      <c r="B90" t="s">
        <v>294</v>
      </c>
      <c r="C90">
        <f>COUNTIF('Risicos-maatregelen-2023'!$F$10:$F$488,"*"&amp;B90&amp;"*")</f>
        <v>0</v>
      </c>
      <c r="D90">
        <f>COUNTIF('standaard-risicos-maatregelen '!$E$7:$E$33,"*"&amp;$B90&amp;"*")</f>
        <v>2</v>
      </c>
    </row>
    <row r="91" spans="2:4">
      <c r="B91" t="s">
        <v>295</v>
      </c>
      <c r="C91">
        <f>COUNTIF('Risicos-maatregelen-2023'!$F$10:$F$488,"*"&amp;B91&amp;"*")</f>
        <v>0</v>
      </c>
      <c r="D91">
        <f>COUNTIF('standaard-risicos-maatregelen '!$E$7:$E$33,"*"&amp;$B91&amp;"*")</f>
        <v>4</v>
      </c>
    </row>
    <row r="92" spans="2:4">
      <c r="B92" t="s">
        <v>296</v>
      </c>
      <c r="C92">
        <f>COUNTIF('Risicos-maatregelen-2023'!$F$10:$F$488,"*"&amp;B92&amp;"*")</f>
        <v>0</v>
      </c>
      <c r="D92">
        <f>COUNTIF('standaard-risicos-maatregelen '!$E$7:$E$33,"*"&amp;$B92&amp;"*")</f>
        <v>5</v>
      </c>
    </row>
    <row r="93" spans="2:4">
      <c r="B93" t="s">
        <v>297</v>
      </c>
      <c r="C93">
        <f>COUNTIF('Risicos-maatregelen-2023'!$F$10:$F$488,"*"&amp;B93&amp;"*")</f>
        <v>0</v>
      </c>
      <c r="D93">
        <f>COUNTIF('standaard-risicos-maatregelen '!$E$7:$E$33,"*"&amp;$B93&amp;"*")</f>
        <v>6</v>
      </c>
    </row>
    <row r="94" spans="2:4">
      <c r="B94" t="s">
        <v>298</v>
      </c>
      <c r="C94">
        <f>COUNTIF('Risicos-maatregelen-2023'!$F$10:$F$488,"*"&amp;B94&amp;"*")</f>
        <v>0</v>
      </c>
      <c r="D94">
        <f>COUNTIF('standaard-risicos-maatregelen '!$E$7:$E$33,"*"&amp;$B94&amp;"*")</f>
        <v>2</v>
      </c>
    </row>
    <row r="95" spans="2:4">
      <c r="B95" t="s">
        <v>299</v>
      </c>
      <c r="C95">
        <f>COUNTIF('Risicos-maatregelen-2023'!$F$10:$F$488,"*"&amp;B95&amp;"*")</f>
        <v>0</v>
      </c>
      <c r="D95">
        <f>COUNTIF('standaard-risicos-maatregelen '!$E$7:$E$33,"*"&amp;$B95&amp;"*")</f>
        <v>3</v>
      </c>
    </row>
    <row r="96" spans="2:4">
      <c r="B96" t="s">
        <v>300</v>
      </c>
      <c r="C96">
        <f>COUNTIF('Risicos-maatregelen-2023'!$F$10:$F$488,"*"&amp;B96&amp;"*")</f>
        <v>0</v>
      </c>
      <c r="D96">
        <f>COUNTIF('standaard-risicos-maatregelen '!$E$7:$E$33,"*"&amp;$B96&amp;"*")</f>
        <v>1</v>
      </c>
    </row>
    <row r="97" spans="2:4">
      <c r="B97" t="s">
        <v>301</v>
      </c>
      <c r="C97">
        <f>COUNTIF('Risicos-maatregelen-2023'!$F$10:$F$488,"*"&amp;B97&amp;"*")</f>
        <v>0</v>
      </c>
      <c r="D97">
        <f>COUNTIF('standaard-risicos-maatregelen '!$E$7:$E$33,"*"&amp;$B97&amp;"*")</f>
        <v>1</v>
      </c>
    </row>
    <row r="98" spans="2:4">
      <c r="B98" t="s">
        <v>302</v>
      </c>
      <c r="C98">
        <f>COUNTIF('Risicos-maatregelen-2023'!$F$10:$F$488,"*"&amp;B98&amp;"*")</f>
        <v>0</v>
      </c>
      <c r="D98">
        <f>COUNTIF('standaard-risicos-maatregelen '!$E$7:$E$33,"*"&amp;$B98&amp;"*")</f>
        <v>1</v>
      </c>
    </row>
    <row r="99" spans="2:4">
      <c r="B99" t="s">
        <v>303</v>
      </c>
      <c r="C99">
        <f>COUNTIF('Risicos-maatregelen-2023'!$F$10:$F$488,"*"&amp;B99&amp;"*")</f>
        <v>0</v>
      </c>
      <c r="D99">
        <f>COUNTIF('standaard-risicos-maatregelen '!$E$7:$E$33,"*"&amp;$B99&amp;"*")</f>
        <v>1</v>
      </c>
    </row>
    <row r="100" spans="2:4">
      <c r="B100" t="s">
        <v>304</v>
      </c>
      <c r="C100">
        <f>COUNTIF('Risicos-maatregelen-2023'!$F$10:$F$488,"*"&amp;B100&amp;"*")</f>
        <v>0</v>
      </c>
      <c r="D100">
        <f>COUNTIF('standaard-risicos-maatregelen '!$E$7:$E$33,"*"&amp;$B100&amp;"*")</f>
        <v>1</v>
      </c>
    </row>
    <row r="101" spans="2:4">
      <c r="B101" t="s">
        <v>305</v>
      </c>
      <c r="C101">
        <f>COUNTIF('Risicos-maatregelen-2023'!$F$10:$F$488,"*"&amp;B101&amp;"*")</f>
        <v>0</v>
      </c>
      <c r="D101">
        <f>COUNTIF('standaard-risicos-maatregelen '!$E$7:$E$33,"*"&amp;$B101&amp;"*")</f>
        <v>1</v>
      </c>
    </row>
    <row r="102" spans="2:4">
      <c r="B102" t="s">
        <v>306</v>
      </c>
      <c r="C102">
        <f>COUNTIF('Risicos-maatregelen-2023'!$F$10:$F$488,"*"&amp;B102&amp;"*")</f>
        <v>0</v>
      </c>
      <c r="D102">
        <f>COUNTIF('standaard-risicos-maatregelen '!$E$7:$E$33,"*"&amp;$B102&amp;"*")</f>
        <v>1</v>
      </c>
    </row>
    <row r="103" spans="2:4">
      <c r="B103" t="s">
        <v>307</v>
      </c>
      <c r="C103">
        <f>COUNTIF('Risicos-maatregelen-2023'!$F$10:$F$488,"*"&amp;B103&amp;"*")</f>
        <v>0</v>
      </c>
      <c r="D103">
        <f>COUNTIF('standaard-risicos-maatregelen '!$E$7:$E$33,"*"&amp;$B103&amp;"*")</f>
        <v>3</v>
      </c>
    </row>
    <row r="104" spans="2:4">
      <c r="B104" t="s">
        <v>308</v>
      </c>
      <c r="C104">
        <f>COUNTIF('Risicos-maatregelen-2023'!$F$10:$F$488,"*"&amp;B104&amp;"*")</f>
        <v>0</v>
      </c>
      <c r="D104">
        <f>COUNTIF('standaard-risicos-maatregelen '!$E$7:$E$33,"*"&amp;$B104&amp;"*")</f>
        <v>2</v>
      </c>
    </row>
    <row r="105" spans="2:4">
      <c r="B105" t="s">
        <v>309</v>
      </c>
      <c r="C105">
        <f>COUNTIF('Risicos-maatregelen-2023'!$F$10:$F$488,"*"&amp;B105&amp;"*")</f>
        <v>0</v>
      </c>
      <c r="D105">
        <f>COUNTIF('standaard-risicos-maatregelen '!$E$7:$E$33,"*"&amp;$B105&amp;"*")</f>
        <v>1</v>
      </c>
    </row>
    <row r="106" spans="2:4">
      <c r="B106" t="s">
        <v>310</v>
      </c>
      <c r="C106">
        <f>COUNTIF('Risicos-maatregelen-2023'!$F$10:$F$488,"*"&amp;B106&amp;"*")</f>
        <v>0</v>
      </c>
      <c r="D106">
        <f>COUNTIF('standaard-risicos-maatregelen '!$E$7:$E$33,"*"&amp;$B106&amp;"*")</f>
        <v>3</v>
      </c>
    </row>
    <row r="107" spans="2:4">
      <c r="B107" t="s">
        <v>311</v>
      </c>
      <c r="C107">
        <f>COUNTIF('Risicos-maatregelen-2023'!$F$10:$F$488,"*"&amp;B107&amp;"*")</f>
        <v>0</v>
      </c>
      <c r="D107">
        <f>COUNTIF('standaard-risicos-maatregelen '!$E$7:$E$33,"*"&amp;$B107&amp;"*")</f>
        <v>1</v>
      </c>
    </row>
    <row r="108" spans="2:4">
      <c r="B108" t="s">
        <v>171</v>
      </c>
      <c r="C108">
        <f>COUNTIF('Risicos-maatregelen-2023'!$F$10:$F$488,"*"&amp;B108&amp;"*")</f>
        <v>0</v>
      </c>
      <c r="D108">
        <f>COUNTIF('standaard-risicos-maatregelen '!$E$7:$E$33,"*"&amp;$B108&amp;"*")</f>
        <v>1</v>
      </c>
    </row>
    <row r="109" spans="2:4">
      <c r="B109" t="s">
        <v>312</v>
      </c>
      <c r="C109">
        <f>COUNTIF('Risicos-maatregelen-2023'!$F$10:$F$488,"*"&amp;B109&amp;"*")</f>
        <v>0</v>
      </c>
      <c r="D109">
        <f>COUNTIF('standaard-risicos-maatregelen '!$E$7:$E$33,"*"&amp;$B109&amp;"*")</f>
        <v>2</v>
      </c>
    </row>
    <row r="110" spans="2:4">
      <c r="B110" t="s">
        <v>172</v>
      </c>
      <c r="C110">
        <f>COUNTIF('Risicos-maatregelen-2023'!$F$10:$F$488,"*"&amp;B110&amp;"*")</f>
        <v>0</v>
      </c>
      <c r="D110">
        <f>COUNTIF('standaard-risicos-maatregelen '!$E$7:$E$33,"*"&amp;$B110&amp;"*")</f>
        <v>2</v>
      </c>
    </row>
    <row r="111" spans="2:4">
      <c r="B111" t="s">
        <v>313</v>
      </c>
      <c r="C111">
        <f>COUNTIF('Risicos-maatregelen-2023'!$F$10:$F$488,"*"&amp;B111&amp;"*")</f>
        <v>0</v>
      </c>
      <c r="D111">
        <f>COUNTIF('standaard-risicos-maatregelen '!$E$7:$E$33,"*"&amp;$B111&amp;"*")</f>
        <v>2</v>
      </c>
    </row>
    <row r="112" spans="2:4">
      <c r="B112" t="s">
        <v>314</v>
      </c>
      <c r="C112">
        <f>COUNTIF('Risicos-maatregelen-2023'!$F$10:$F$488,"*"&amp;B112&amp;"*")</f>
        <v>0</v>
      </c>
      <c r="D112">
        <f>COUNTIF('standaard-risicos-maatregelen '!$E$7:$E$33,"*"&amp;$B112&amp;"*")</f>
        <v>1</v>
      </c>
    </row>
    <row r="113" spans="2:4">
      <c r="B113" t="s">
        <v>315</v>
      </c>
      <c r="C113">
        <f>COUNTIF('Risicos-maatregelen-2023'!$F$10:$F$488,"*"&amp;B113&amp;"*")</f>
        <v>0</v>
      </c>
      <c r="D113">
        <f>COUNTIF('standaard-risicos-maatregelen '!$E$7:$E$33,"*"&amp;$B113&amp;"*")</f>
        <v>3</v>
      </c>
    </row>
    <row r="114" spans="2:4">
      <c r="B114" t="s">
        <v>316</v>
      </c>
      <c r="C114">
        <f>COUNTIF('Risicos-maatregelen-2023'!$F$10:$F$488,"*"&amp;B114&amp;"*")</f>
        <v>0</v>
      </c>
      <c r="D114">
        <f>COUNTIF('standaard-risicos-maatregelen '!$E$7:$E$33,"*"&amp;$B114&amp;"*")</f>
        <v>2</v>
      </c>
    </row>
  </sheetData>
  <conditionalFormatting sqref="D3:D114">
    <cfRule type="cellIs" dxfId="0" priority="1" operator="equal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E19"/>
  <sheetViews>
    <sheetView workbookViewId="0">
      <selection activeCell="B4" sqref="B4"/>
    </sheetView>
  </sheetViews>
  <sheetFormatPr baseColWidth="10" defaultColWidth="10.6640625" defaultRowHeight="16"/>
  <cols>
    <col min="2" max="2" width="17.1640625" customWidth="1"/>
    <col min="3" max="3" width="26.1640625" bestFit="1" customWidth="1"/>
    <col min="4" max="4" width="24.33203125" customWidth="1"/>
    <col min="5" max="5" width="30.5" customWidth="1"/>
    <col min="6" max="6" width="28.6640625" customWidth="1"/>
  </cols>
  <sheetData>
    <row r="1" spans="2:5" ht="24">
      <c r="B1" s="13" t="s">
        <v>71</v>
      </c>
    </row>
    <row r="3" spans="2:5">
      <c r="B3" t="s">
        <v>367</v>
      </c>
    </row>
    <row r="4" spans="2:5">
      <c r="B4" t="s">
        <v>120</v>
      </c>
    </row>
    <row r="11" spans="2:5">
      <c r="B11" s="19" t="s">
        <v>121</v>
      </c>
      <c r="C11" s="19" t="s">
        <v>122</v>
      </c>
      <c r="D11" s="19" t="s">
        <v>123</v>
      </c>
      <c r="E11" s="18" t="s">
        <v>124</v>
      </c>
    </row>
    <row r="12" spans="2:5">
      <c r="B12" s="5" t="s">
        <v>4</v>
      </c>
      <c r="C12" s="5"/>
      <c r="D12" s="1" t="s">
        <v>12</v>
      </c>
      <c r="E12" s="1"/>
    </row>
    <row r="13" spans="2:5">
      <c r="B13" s="5" t="s">
        <v>5</v>
      </c>
      <c r="C13" s="5"/>
      <c r="D13" s="1" t="s">
        <v>12</v>
      </c>
      <c r="E13" s="1"/>
    </row>
    <row r="14" spans="2:5">
      <c r="B14" s="5" t="s">
        <v>6</v>
      </c>
      <c r="C14" s="5"/>
      <c r="D14" s="1" t="s">
        <v>12</v>
      </c>
      <c r="E14" s="1"/>
    </row>
    <row r="15" spans="2:5">
      <c r="B15" s="5" t="s">
        <v>125</v>
      </c>
      <c r="C15" s="5"/>
      <c r="D15" s="1" t="s">
        <v>12</v>
      </c>
      <c r="E15" s="1"/>
    </row>
    <row r="16" spans="2:5">
      <c r="B16" s="5" t="s">
        <v>11</v>
      </c>
      <c r="C16" s="5"/>
      <c r="D16" s="1" t="s">
        <v>12</v>
      </c>
      <c r="E16" s="1"/>
    </row>
    <row r="17" spans="2:5">
      <c r="B17" s="5" t="s">
        <v>113</v>
      </c>
      <c r="C17" s="5"/>
      <c r="D17" s="1" t="s">
        <v>12</v>
      </c>
      <c r="E17" s="1"/>
    </row>
    <row r="18" spans="2:5">
      <c r="B18" s="5" t="s">
        <v>126</v>
      </c>
      <c r="C18" s="5"/>
      <c r="D18" s="1" t="s">
        <v>12</v>
      </c>
      <c r="E18" s="1"/>
    </row>
    <row r="19" spans="2:5">
      <c r="B19" s="5" t="s">
        <v>127</v>
      </c>
      <c r="C19" s="5"/>
      <c r="D19" s="1" t="s">
        <v>12</v>
      </c>
      <c r="E19" s="1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46655-F1F7-9044-956E-EDD6EB67C8BD}">
  <dimension ref="A2:E32"/>
  <sheetViews>
    <sheetView topLeftCell="A3" workbookViewId="0">
      <selection activeCell="H34" sqref="H34"/>
    </sheetView>
  </sheetViews>
  <sheetFormatPr baseColWidth="10" defaultColWidth="10.6640625" defaultRowHeight="16"/>
  <sheetData>
    <row r="2" spans="1:1">
      <c r="A2" s="20"/>
    </row>
    <row r="3" spans="1:1" ht="21">
      <c r="A3" s="34" t="s">
        <v>364</v>
      </c>
    </row>
    <row r="4" spans="1:1">
      <c r="A4" s="20" t="s">
        <v>174</v>
      </c>
    </row>
    <row r="5" spans="1:1">
      <c r="A5" s="20"/>
    </row>
    <row r="6" spans="1:1">
      <c r="A6" s="21" t="s">
        <v>175</v>
      </c>
    </row>
    <row r="7" spans="1:1">
      <c r="A7" s="21" t="s">
        <v>365</v>
      </c>
    </row>
    <row r="8" spans="1:1">
      <c r="A8" s="21" t="s">
        <v>366</v>
      </c>
    </row>
    <row r="9" spans="1:1">
      <c r="A9" s="21" t="s">
        <v>176</v>
      </c>
    </row>
    <row r="10" spans="1:1">
      <c r="A10" s="21" t="s">
        <v>177</v>
      </c>
    </row>
    <row r="11" spans="1:1">
      <c r="A11" s="21" t="s">
        <v>178</v>
      </c>
    </row>
    <row r="12" spans="1:1">
      <c r="A12" s="21" t="s">
        <v>179</v>
      </c>
    </row>
    <row r="13" spans="1:1">
      <c r="A13" s="21" t="s">
        <v>180</v>
      </c>
    </row>
    <row r="14" spans="1:1">
      <c r="A14" s="21" t="s">
        <v>197</v>
      </c>
    </row>
    <row r="15" spans="1:1">
      <c r="A15" s="21" t="s">
        <v>181</v>
      </c>
    </row>
    <row r="16" spans="1:1">
      <c r="A16" s="21" t="s">
        <v>182</v>
      </c>
    </row>
    <row r="17" spans="1:5">
      <c r="A17" s="21" t="s">
        <v>368</v>
      </c>
    </row>
    <row r="18" spans="1:5">
      <c r="A18" s="20" t="s">
        <v>173</v>
      </c>
    </row>
    <row r="25" spans="1:5" ht="16" customHeight="1">
      <c r="A25" s="25" t="s">
        <v>195</v>
      </c>
      <c r="B25" s="26"/>
      <c r="C25" s="26"/>
    </row>
    <row r="27" spans="1:5">
      <c r="A27" s="33" t="s">
        <v>194</v>
      </c>
      <c r="B27" s="10">
        <v>3</v>
      </c>
      <c r="C27" s="1">
        <f>$B27*C$30</f>
        <v>3</v>
      </c>
      <c r="D27" s="22">
        <f>$B27*D$30</f>
        <v>6</v>
      </c>
      <c r="E27" s="22">
        <f>$B27*E$30</f>
        <v>9</v>
      </c>
    </row>
    <row r="28" spans="1:5">
      <c r="A28" s="33"/>
      <c r="B28" s="11">
        <v>2</v>
      </c>
      <c r="C28" s="1">
        <f>$B28*C$30</f>
        <v>2</v>
      </c>
      <c r="D28" s="23">
        <f>$B28*D$30</f>
        <v>4</v>
      </c>
      <c r="E28" s="22">
        <f>$B28*E$30</f>
        <v>6</v>
      </c>
    </row>
    <row r="29" spans="1:5">
      <c r="A29" s="33"/>
      <c r="B29" s="12">
        <v>1</v>
      </c>
      <c r="C29" s="1">
        <f>$B29*C$30</f>
        <v>1</v>
      </c>
      <c r="D29" s="1">
        <f>$B29*D$30</f>
        <v>2</v>
      </c>
      <c r="E29" s="1">
        <f>$B29*E$30</f>
        <v>3</v>
      </c>
    </row>
    <row r="30" spans="1:5">
      <c r="C30" s="12">
        <v>1</v>
      </c>
      <c r="D30" s="11">
        <v>2</v>
      </c>
      <c r="E30" s="10">
        <v>3</v>
      </c>
    </row>
    <row r="31" spans="1:5" ht="17">
      <c r="C31" s="30" t="s">
        <v>1</v>
      </c>
      <c r="D31" s="30"/>
      <c r="E31" s="30"/>
    </row>
    <row r="32" spans="1:5">
      <c r="A32" t="s">
        <v>196</v>
      </c>
    </row>
  </sheetData>
  <mergeCells count="1">
    <mergeCell ref="A27:A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Assets</vt:lpstr>
      <vt:lpstr>Risicos-maatregelen-2023</vt:lpstr>
      <vt:lpstr>standaard-risicos-maatregelen </vt:lpstr>
      <vt:lpstr>Sheet1</vt:lpstr>
      <vt:lpstr>Risico-VvT mapping</vt:lpstr>
      <vt:lpstr>Organisatie</vt:lpstr>
      <vt:lpstr>Risico-proces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sieuwert van Otterloo</dc:creator>
  <cp:lastModifiedBy>Sieuwert van Otterloo</cp:lastModifiedBy>
  <dcterms:created xsi:type="dcterms:W3CDTF">2016-05-30T13:24:28Z</dcterms:created>
  <dcterms:modified xsi:type="dcterms:W3CDTF">2023-01-24T09:53:53Z</dcterms:modified>
</cp:coreProperties>
</file>